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riSuvanto\Desktop\"/>
    </mc:Choice>
  </mc:AlternateContent>
  <xr:revisionPtr revIDLastSave="0" documentId="8_{006E8A9B-D19D-40BE-A6F8-DCF6E374F403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Adresser" sheetId="5" r:id="rId1"/>
    <sheet name="Deltagarförteckning" sheetId="1" r:id="rId2"/>
    <sheet name="Bokföring av närvaro" sheetId="4" r:id="rId3"/>
    <sheet name="Uppföljning" sheetId="8" r:id="rId4"/>
    <sheet name="HAKA" sheetId="9" r:id="rId5"/>
  </sheets>
  <definedNames>
    <definedName name="_xlnm._FilterDatabase" localSheetId="0" hidden="1">Adresser!$A$1:$P$19</definedName>
    <definedName name="_xlnm._FilterDatabase" localSheetId="1" hidden="1">Deltagarförteckning!$A$8:$L$16</definedName>
    <definedName name="_xlnm._FilterDatabase" localSheetId="3" hidden="1">Uppföljning!$A$1:$I$18</definedName>
    <definedName name="_xlnm.Print_Area" localSheetId="1">Deltagarförteckning!$A$1:$L$30</definedName>
    <definedName name="_xlnm.Print_Titles" localSheetId="2">'Bokföring av närvaro'!$1:$10</definedName>
    <definedName name="_xlnm.Print_Titles" localSheetId="1">Deltagarförteckning!$1:$10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4" l="1"/>
  <c r="C12" i="4"/>
  <c r="B12" i="4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E11" i="1"/>
  <c r="D11" i="1"/>
  <c r="C11" i="1"/>
  <c r="B11" i="1"/>
  <c r="A2" i="8"/>
  <c r="E25" i="5"/>
  <c r="E26" i="5"/>
  <c r="E27" i="5"/>
  <c r="E28" i="5"/>
  <c r="E29" i="5"/>
  <c r="O32" i="5"/>
  <c r="Q32" i="5"/>
  <c r="P32" i="5"/>
  <c r="N32" i="5"/>
  <c r="M32" i="5"/>
  <c r="L32" i="5"/>
  <c r="E20" i="5"/>
  <c r="E21" i="5"/>
  <c r="E22" i="5"/>
  <c r="E23" i="5"/>
  <c r="E24" i="5"/>
  <c r="E30" i="5"/>
  <c r="E31" i="5"/>
  <c r="I9" i="4"/>
  <c r="E19" i="5"/>
  <c r="A9" i="8"/>
  <c r="K16" i="8"/>
  <c r="K10" i="8"/>
  <c r="K9" i="8"/>
  <c r="K24" i="8" s="1"/>
  <c r="A16" i="8"/>
  <c r="B16" i="8"/>
  <c r="C16" i="8"/>
  <c r="D16" i="8"/>
  <c r="E16" i="8"/>
  <c r="F16" i="8"/>
  <c r="J16" i="8"/>
  <c r="B9" i="4"/>
  <c r="A17" i="8"/>
  <c r="B17" i="8"/>
  <c r="C17" i="8"/>
  <c r="A18" i="8"/>
  <c r="B18" i="8"/>
  <c r="C18" i="8"/>
  <c r="E5" i="5"/>
  <c r="C14" i="8"/>
  <c r="C15" i="8"/>
  <c r="B14" i="8"/>
  <c r="B15" i="8"/>
  <c r="A14" i="8"/>
  <c r="A15" i="8"/>
  <c r="E11" i="5"/>
  <c r="A3" i="8"/>
  <c r="B3" i="8"/>
  <c r="C3" i="8"/>
  <c r="A4" i="8"/>
  <c r="B4" i="8"/>
  <c r="C4" i="8"/>
  <c r="A5" i="8"/>
  <c r="B5" i="8"/>
  <c r="C5" i="8"/>
  <c r="A6" i="8"/>
  <c r="B6" i="8"/>
  <c r="C6" i="8"/>
  <c r="D6" i="8"/>
  <c r="A7" i="8"/>
  <c r="B7" i="8"/>
  <c r="C7" i="8"/>
  <c r="A8" i="8"/>
  <c r="B8" i="8"/>
  <c r="C8" i="8"/>
  <c r="D8" i="8"/>
  <c r="B9" i="8"/>
  <c r="C9" i="8"/>
  <c r="D9" i="8"/>
  <c r="H24" i="8"/>
  <c r="A10" i="8"/>
  <c r="B10" i="8"/>
  <c r="C10" i="8"/>
  <c r="D10" i="8"/>
  <c r="A11" i="8"/>
  <c r="B11" i="8"/>
  <c r="C11" i="8"/>
  <c r="A12" i="8"/>
  <c r="B12" i="8"/>
  <c r="C12" i="8"/>
  <c r="A13" i="8"/>
  <c r="B13" i="8"/>
  <c r="C13" i="8"/>
  <c r="E17" i="5"/>
  <c r="E13" i="5"/>
  <c r="B2" i="8"/>
  <c r="C2" i="8"/>
  <c r="E8" i="5"/>
  <c r="E4" i="5"/>
  <c r="E18" i="5"/>
  <c r="E2" i="5"/>
  <c r="E3" i="5"/>
  <c r="E9" i="5"/>
  <c r="E15" i="5"/>
  <c r="E10" i="5"/>
  <c r="E12" i="5"/>
  <c r="E16" i="5"/>
  <c r="E14" i="5"/>
  <c r="E6" i="5"/>
  <c r="E7" i="5"/>
  <c r="D32" i="5"/>
  <c r="D33" i="5"/>
  <c r="G34" i="5"/>
  <c r="A13" i="4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D24" i="8" l="1"/>
  <c r="G24" i="8"/>
  <c r="B34" i="5"/>
  <c r="B33" i="5"/>
  <c r="B32" i="5"/>
  <c r="A24" i="8"/>
  <c r="F24" i="8"/>
  <c r="J24" i="8"/>
  <c r="H25" i="8"/>
  <c r="E24" i="8"/>
  <c r="E25" i="8" s="1"/>
  <c r="I24" i="8"/>
  <c r="I25" i="8" s="1"/>
  <c r="D34" i="5"/>
  <c r="L33" i="5"/>
  <c r="N33" i="5"/>
  <c r="O33" i="5"/>
  <c r="P33" i="5"/>
  <c r="M33" i="5"/>
  <c r="Q33" i="5"/>
  <c r="J25" i="8" l="1"/>
  <c r="G25" i="8"/>
  <c r="D25" i="8"/>
  <c r="F25" i="8"/>
  <c r="K25" i="8"/>
</calcChain>
</file>

<file path=xl/sharedStrings.xml><?xml version="1.0" encoding="utf-8"?>
<sst xmlns="http://schemas.openxmlformats.org/spreadsheetml/2006/main" count="79" uniqueCount="63">
  <si>
    <t>Förnamn</t>
  </si>
  <si>
    <t>Efternamn</t>
  </si>
  <si>
    <t>Brandkår</t>
  </si>
  <si>
    <t>Födelsetid</t>
  </si>
  <si>
    <t xml:space="preserve">Ålder
*)  </t>
  </si>
  <si>
    <t>Kurs
OK</t>
  </si>
  <si>
    <t>Ort</t>
  </si>
  <si>
    <t>Telnr</t>
  </si>
  <si>
    <t>E-post</t>
  </si>
  <si>
    <t>Prio-
ritet</t>
  </si>
  <si>
    <t>Läkare</t>
  </si>
  <si>
    <t>Sökande</t>
  </si>
  <si>
    <t>Sista anmälningsdag</t>
  </si>
  <si>
    <t>Utförd:</t>
  </si>
  <si>
    <t>Godkända för kurs</t>
  </si>
  <si>
    <t>Fattas:</t>
  </si>
  <si>
    <t>Icke godkända</t>
  </si>
  <si>
    <t>Idag</t>
  </si>
  <si>
    <t>*) Ålder beräknad när kursen startar</t>
  </si>
  <si>
    <t>Kursen startar</t>
  </si>
  <si>
    <t>Kursen slutar</t>
  </si>
  <si>
    <t>Deltagarförteckning</t>
  </si>
  <si>
    <t>Datum</t>
  </si>
  <si>
    <t>Kursens namn</t>
  </si>
  <si>
    <t>Kursledare</t>
  </si>
  <si>
    <t>Kurstid</t>
  </si>
  <si>
    <t>Kursplats</t>
  </si>
  <si>
    <t>Tillnamn</t>
  </si>
  <si>
    <t>Uppgift i brandkåren</t>
  </si>
  <si>
    <t>Skriftl.
prov</t>
  </si>
  <si>
    <t>Prakt. prov</t>
  </si>
  <si>
    <t>Vitsord</t>
  </si>
  <si>
    <t>Bokföring av närvaro</t>
  </si>
  <si>
    <t>Datum på ledraden. Vid namnet fylls i det antal timmar eleven varit närvarande</t>
  </si>
  <si>
    <t>OK</t>
  </si>
  <si>
    <t>FireFit</t>
  </si>
  <si>
    <t>Data-säker-het</t>
  </si>
  <si>
    <t>Introduktion</t>
  </si>
  <si>
    <t>Tieturva</t>
  </si>
  <si>
    <t>Kurs OK</t>
  </si>
  <si>
    <t>Data-säkerhet</t>
  </si>
  <si>
    <t>Introduk-tion</t>
  </si>
  <si>
    <t>personer anmälda</t>
  </si>
  <si>
    <t>Del 2 Koulu-maali</t>
  </si>
  <si>
    <t>Vägskydd 1</t>
  </si>
  <si>
    <t>Del 1 betyg Koulu-maali</t>
  </si>
  <si>
    <t>* Distansdeltagande enligt överenskommelse</t>
  </si>
  <si>
    <t>Under 16 år</t>
  </si>
  <si>
    <t>16 år</t>
  </si>
  <si>
    <t>Över 16</t>
  </si>
  <si>
    <t>FIREFIT</t>
  </si>
  <si>
    <t>Hälsointyg</t>
  </si>
  <si>
    <t>Kursintyg del 1</t>
  </si>
  <si>
    <t xml:space="preserve"> </t>
  </si>
  <si>
    <t>Läkare intyg</t>
  </si>
  <si>
    <t>Kursens del 1 avklarad</t>
  </si>
  <si>
    <t>Z = sjukanmäld</t>
  </si>
  <si>
    <t xml:space="preserve">1) Frånvaro pga arbete. Kompletterar teori samt repetitionsuppgift. </t>
  </si>
  <si>
    <t>2) Frånvaro pga arbete. Kompletterar ÖT 30-37 i Pargas 26.10.2025</t>
  </si>
  <si>
    <t>KURSENS NAMN</t>
  </si>
  <si>
    <t>xx.xx-xx.xx.xxxx</t>
  </si>
  <si>
    <t>xx.xx.2026</t>
  </si>
  <si>
    <t>Civil utbildning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</si>
</sst>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i/>
      <sz val="10"/>
      <color indexed="1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i/>
      <sz val="10"/>
      <color rgb="FFFF0000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0"/>
      <name val="Arial Narrow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10"/>
      <color rgb="FF0000CC"/>
      <name val="Arial"/>
      <family val="2"/>
    </font>
    <font>
      <u/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theme="0" tint="-4.9989318521683403E-2"/>
      </right>
      <top/>
      <bottom/>
      <diagonal/>
    </border>
    <border>
      <left style="thick">
        <color theme="0" tint="-4.9989318521683403E-2"/>
      </left>
      <right style="thick">
        <color theme="0" tint="-4.9989318521683403E-2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2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34" applyNumberFormat="0" applyFill="0" applyAlignment="0" applyProtection="0"/>
    <xf numFmtId="0" fontId="30" fillId="0" borderId="35" applyNumberFormat="0" applyFill="0" applyAlignment="0" applyProtection="0"/>
    <xf numFmtId="0" fontId="31" fillId="0" borderId="36" applyNumberFormat="0" applyFill="0" applyAlignment="0" applyProtection="0"/>
    <xf numFmtId="0" fontId="31" fillId="0" borderId="0" applyNumberFormat="0" applyFill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4" fillId="13" borderId="0" applyNumberFormat="0" applyBorder="0" applyAlignment="0" applyProtection="0"/>
    <xf numFmtId="0" fontId="35" fillId="14" borderId="37" applyNumberFormat="0" applyAlignment="0" applyProtection="0"/>
    <xf numFmtId="0" fontId="36" fillId="15" borderId="38" applyNumberFormat="0" applyAlignment="0" applyProtection="0"/>
    <xf numFmtId="0" fontId="37" fillId="15" borderId="37" applyNumberFormat="0" applyAlignment="0" applyProtection="0"/>
    <xf numFmtId="0" fontId="38" fillId="0" borderId="39" applyNumberFormat="0" applyFill="0" applyAlignment="0" applyProtection="0"/>
    <xf numFmtId="0" fontId="39" fillId="16" borderId="40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42" applyNumberFormat="0" applyFill="0" applyAlignment="0" applyProtection="0"/>
    <xf numFmtId="0" fontId="43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43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43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43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43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43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0" borderId="0"/>
    <xf numFmtId="0" fontId="6" fillId="17" borderId="41" applyNumberFormat="0" applyFont="0" applyAlignment="0" applyProtection="0"/>
    <xf numFmtId="0" fontId="5" fillId="0" borderId="0"/>
    <xf numFmtId="0" fontId="5" fillId="17" borderId="41" applyNumberFormat="0" applyFont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4" fillId="0" borderId="0"/>
    <xf numFmtId="0" fontId="4" fillId="17" borderId="41" applyNumberFormat="0" applyFont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</cellStyleXfs>
  <cellXfs count="160">
    <xf numFmtId="0" fontId="0" fillId="0" borderId="0" xfId="0"/>
    <xf numFmtId="0" fontId="0" fillId="0" borderId="0" xfId="0" applyAlignment="1">
      <alignment horizontal="center"/>
    </xf>
    <xf numFmtId="0" fontId="8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9" fillId="3" borderId="5" xfId="0" applyFont="1" applyFill="1" applyBorder="1"/>
    <xf numFmtId="0" fontId="0" fillId="3" borderId="0" xfId="0" applyFill="1"/>
    <xf numFmtId="0" fontId="0" fillId="3" borderId="6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8" fillId="3" borderId="3" xfId="0" applyFont="1" applyFill="1" applyBorder="1"/>
    <xf numFmtId="0" fontId="12" fillId="2" borderId="13" xfId="0" applyFont="1" applyFill="1" applyBorder="1" applyAlignment="1">
      <alignment vertical="top" wrapText="1"/>
    </xf>
    <xf numFmtId="0" fontId="10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4" borderId="16" xfId="0" applyFill="1" applyBorder="1" applyAlignment="1">
      <alignment vertical="top"/>
    </xf>
    <xf numFmtId="0" fontId="0" fillId="0" borderId="0" xfId="0" applyAlignment="1">
      <alignment vertical="top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8" fillId="0" borderId="0" xfId="0" applyFont="1" applyAlignment="1">
      <alignment horizontal="left" indent="1"/>
    </xf>
    <xf numFmtId="49" fontId="14" fillId="0" borderId="17" xfId="0" applyNumberFormat="1" applyFont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/>
    <xf numFmtId="0" fontId="20" fillId="0" borderId="0" xfId="0" applyFont="1"/>
    <xf numFmtId="0" fontId="21" fillId="6" borderId="0" xfId="0" applyFont="1" applyFill="1" applyAlignment="1">
      <alignment horizontal="center"/>
    </xf>
    <xf numFmtId="0" fontId="10" fillId="4" borderId="16" xfId="0" applyFont="1" applyFill="1" applyBorder="1" applyAlignment="1">
      <alignment vertical="top"/>
    </xf>
    <xf numFmtId="164" fontId="21" fillId="6" borderId="22" xfId="0" applyNumberFormat="1" applyFont="1" applyFill="1" applyBorder="1" applyAlignment="1">
      <alignment horizontal="center"/>
    </xf>
    <xf numFmtId="0" fontId="0" fillId="6" borderId="0" xfId="0" applyFill="1" applyAlignment="1">
      <alignment horizontal="left"/>
    </xf>
    <xf numFmtId="0" fontId="20" fillId="8" borderId="12" xfId="0" applyFont="1" applyFill="1" applyBorder="1" applyAlignment="1">
      <alignment horizontal="left"/>
    </xf>
    <xf numFmtId="14" fontId="20" fillId="8" borderId="14" xfId="0" applyNumberFormat="1" applyFont="1" applyFill="1" applyBorder="1" applyAlignment="1">
      <alignment horizontal="center"/>
    </xf>
    <xf numFmtId="49" fontId="20" fillId="8" borderId="21" xfId="0" applyNumberFormat="1" applyFont="1" applyFill="1" applyBorder="1" applyAlignment="1">
      <alignment horizontal="left"/>
    </xf>
    <xf numFmtId="14" fontId="20" fillId="8" borderId="18" xfId="0" applyNumberFormat="1" applyFont="1" applyFill="1" applyBorder="1" applyAlignment="1">
      <alignment horizontal="center"/>
    </xf>
    <xf numFmtId="0" fontId="20" fillId="8" borderId="20" xfId="0" applyFont="1" applyFill="1" applyBorder="1" applyAlignment="1">
      <alignment horizontal="left"/>
    </xf>
    <xf numFmtId="0" fontId="16" fillId="8" borderId="13" xfId="0" applyFont="1" applyFill="1" applyBorder="1" applyAlignment="1">
      <alignment horizontal="center"/>
    </xf>
    <xf numFmtId="0" fontId="23" fillId="7" borderId="19" xfId="0" applyFont="1" applyFill="1" applyBorder="1" applyAlignment="1">
      <alignment horizontal="left"/>
    </xf>
    <xf numFmtId="164" fontId="21" fillId="7" borderId="19" xfId="0" applyNumberFormat="1" applyFont="1" applyFill="1" applyBorder="1" applyAlignment="1">
      <alignment horizontal="center"/>
    </xf>
    <xf numFmtId="0" fontId="23" fillId="7" borderId="11" xfId="0" applyFont="1" applyFill="1" applyBorder="1" applyAlignment="1">
      <alignment horizontal="left"/>
    </xf>
    <xf numFmtId="0" fontId="21" fillId="7" borderId="11" xfId="0" applyFont="1" applyFill="1" applyBorder="1" applyAlignment="1">
      <alignment horizontal="center"/>
    </xf>
    <xf numFmtId="14" fontId="16" fillId="8" borderId="15" xfId="0" applyNumberFormat="1" applyFont="1" applyFill="1" applyBorder="1" applyAlignment="1">
      <alignment horizontal="center"/>
    </xf>
    <xf numFmtId="0" fontId="21" fillId="0" borderId="0" xfId="0" applyFont="1"/>
    <xf numFmtId="0" fontId="24" fillId="0" borderId="0" xfId="0" applyFont="1"/>
    <xf numFmtId="14" fontId="24" fillId="0" borderId="0" xfId="0" applyNumberFormat="1" applyFont="1"/>
    <xf numFmtId="0" fontId="24" fillId="0" borderId="0" xfId="0" applyFont="1" applyAlignment="1">
      <alignment horizontal="center"/>
    </xf>
    <xf numFmtId="0" fontId="24" fillId="0" borderId="0" xfId="0" quotePrefix="1" applyFont="1" applyAlignment="1">
      <alignment horizontal="center"/>
    </xf>
    <xf numFmtId="0" fontId="24" fillId="0" borderId="0" xfId="0" quotePrefix="1" applyFont="1"/>
    <xf numFmtId="0" fontId="24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1" fillId="6" borderId="23" xfId="0" applyFont="1" applyFill="1" applyBorder="1" applyAlignment="1">
      <alignment horizontal="center"/>
    </xf>
    <xf numFmtId="49" fontId="17" fillId="0" borderId="0" xfId="0" applyNumberFormat="1" applyFont="1"/>
    <xf numFmtId="0" fontId="19" fillId="6" borderId="23" xfId="0" applyFont="1" applyFill="1" applyBorder="1" applyAlignment="1">
      <alignment horizontal="center"/>
    </xf>
    <xf numFmtId="0" fontId="17" fillId="6" borderId="0" xfId="0" applyFont="1" applyFill="1"/>
    <xf numFmtId="0" fontId="22" fillId="6" borderId="0" xfId="0" applyFont="1" applyFill="1"/>
    <xf numFmtId="0" fontId="21" fillId="6" borderId="0" xfId="0" applyFont="1" applyFill="1"/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quotePrefix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2" fillId="2" borderId="13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/>
    </xf>
    <xf numFmtId="0" fontId="17" fillId="0" borderId="1" xfId="0" quotePrefix="1" applyFont="1" applyBorder="1" applyAlignment="1">
      <alignment horizontal="center"/>
    </xf>
    <xf numFmtId="0" fontId="26" fillId="0" borderId="0" xfId="0" applyFont="1"/>
    <xf numFmtId="0" fontId="8" fillId="0" borderId="3" xfId="0" applyFont="1" applyBorder="1" applyAlignment="1">
      <alignment horizontal="left" inden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7" fillId="2" borderId="25" xfId="0" applyFont="1" applyFill="1" applyBorder="1" applyAlignment="1">
      <alignment vertical="top" wrapText="1"/>
    </xf>
    <xf numFmtId="0" fontId="12" fillId="2" borderId="26" xfId="0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vertical="top" wrapText="1"/>
    </xf>
    <xf numFmtId="0" fontId="27" fillId="0" borderId="0" xfId="1" applyFont="1"/>
    <xf numFmtId="0" fontId="7" fillId="0" borderId="2" xfId="0" applyFont="1" applyBorder="1"/>
    <xf numFmtId="0" fontId="0" fillId="0" borderId="3" xfId="0" applyBorder="1"/>
    <xf numFmtId="0" fontId="0" fillId="0" borderId="27" xfId="0" applyBorder="1"/>
    <xf numFmtId="0" fontId="7" fillId="0" borderId="28" xfId="0" applyFont="1" applyBorder="1"/>
    <xf numFmtId="0" fontId="7" fillId="0" borderId="3" xfId="0" applyFont="1" applyBorder="1"/>
    <xf numFmtId="0" fontId="7" fillId="0" borderId="4" xfId="0" applyFont="1" applyBorder="1"/>
    <xf numFmtId="0" fontId="0" fillId="6" borderId="0" xfId="0" applyFill="1"/>
    <xf numFmtId="0" fontId="24" fillId="6" borderId="0" xfId="0" applyFont="1" applyFill="1"/>
    <xf numFmtId="0" fontId="17" fillId="9" borderId="0" xfId="0" applyFont="1" applyFill="1" applyAlignment="1">
      <alignment vertical="top" wrapText="1"/>
    </xf>
    <xf numFmtId="0" fontId="0" fillId="0" borderId="32" xfId="0" applyBorder="1"/>
    <xf numFmtId="0" fontId="0" fillId="0" borderId="31" xfId="0" applyBorder="1"/>
    <xf numFmtId="0" fontId="7" fillId="10" borderId="25" xfId="0" applyFont="1" applyFill="1" applyBorder="1" applyAlignment="1">
      <alignment vertical="top" wrapText="1"/>
    </xf>
    <xf numFmtId="0" fontId="12" fillId="10" borderId="13" xfId="0" applyFont="1" applyFill="1" applyBorder="1" applyAlignment="1">
      <alignment vertical="top" wrapText="1"/>
    </xf>
    <xf numFmtId="0" fontId="7" fillId="10" borderId="29" xfId="0" applyFont="1" applyFill="1" applyBorder="1" applyAlignment="1">
      <alignment vertical="top" wrapText="1"/>
    </xf>
    <xf numFmtId="0" fontId="12" fillId="10" borderId="15" xfId="0" applyFont="1" applyFill="1" applyBorder="1" applyAlignment="1">
      <alignment vertical="top" wrapText="1"/>
    </xf>
    <xf numFmtId="0" fontId="0" fillId="10" borderId="26" xfId="0" applyFill="1" applyBorder="1" applyAlignment="1">
      <alignment horizontal="center"/>
    </xf>
    <xf numFmtId="0" fontId="0" fillId="10" borderId="30" xfId="0" applyFill="1" applyBorder="1" applyAlignment="1">
      <alignment horizontal="center"/>
    </xf>
    <xf numFmtId="0" fontId="7" fillId="0" borderId="33" xfId="0" applyFont="1" applyBorder="1"/>
    <xf numFmtId="14" fontId="0" fillId="0" borderId="0" xfId="0" applyNumberFormat="1" applyAlignment="1">
      <alignment horizontal="right"/>
    </xf>
    <xf numFmtId="0" fontId="17" fillId="5" borderId="1" xfId="0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 vertical="top" wrapText="1"/>
    </xf>
    <xf numFmtId="0" fontId="9" fillId="3" borderId="0" xfId="0" applyFont="1" applyFill="1"/>
    <xf numFmtId="0" fontId="10" fillId="0" borderId="1" xfId="0" applyFont="1" applyBorder="1" applyAlignment="1">
      <alignment horizontal="center"/>
    </xf>
    <xf numFmtId="0" fontId="13" fillId="0" borderId="1" xfId="0" applyFont="1" applyBorder="1"/>
    <xf numFmtId="49" fontId="12" fillId="0" borderId="1" xfId="0" applyNumberFormat="1" applyFont="1" applyBorder="1" applyAlignment="1">
      <alignment horizontal="center" vertical="top" wrapText="1"/>
    </xf>
    <xf numFmtId="0" fontId="5" fillId="0" borderId="0" xfId="44"/>
    <xf numFmtId="0" fontId="4" fillId="0" borderId="0" xfId="64"/>
    <xf numFmtId="0" fontId="5" fillId="0" borderId="1" xfId="44" applyBorder="1"/>
    <xf numFmtId="14" fontId="0" fillId="0" borderId="1" xfId="0" applyNumberFormat="1" applyBorder="1" applyAlignment="1">
      <alignment horizontal="center"/>
    </xf>
    <xf numFmtId="0" fontId="12" fillId="2" borderId="12" xfId="0" applyFont="1" applyFill="1" applyBorder="1" applyAlignment="1">
      <alignment horizontal="center" vertical="top" wrapText="1"/>
    </xf>
    <xf numFmtId="0" fontId="13" fillId="0" borderId="43" xfId="0" applyFont="1" applyBorder="1" applyAlignment="1">
      <alignment horizontal="center"/>
    </xf>
    <xf numFmtId="0" fontId="13" fillId="0" borderId="43" xfId="0" quotePrefix="1" applyFont="1" applyBorder="1" applyAlignment="1">
      <alignment horizontal="center"/>
    </xf>
    <xf numFmtId="0" fontId="13" fillId="0" borderId="43" xfId="0" applyFont="1" applyBorder="1" applyAlignment="1">
      <alignment horizontal="left"/>
    </xf>
    <xf numFmtId="0" fontId="0" fillId="0" borderId="43" xfId="0" applyBorder="1" applyAlignment="1">
      <alignment horizontal="center"/>
    </xf>
    <xf numFmtId="0" fontId="12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0" fillId="4" borderId="11" xfId="0" applyFill="1" applyBorder="1" applyAlignment="1">
      <alignment vertical="top"/>
    </xf>
    <xf numFmtId="0" fontId="0" fillId="4" borderId="11" xfId="0" applyFill="1" applyBorder="1" applyAlignment="1">
      <alignment horizontal="center" vertical="top" wrapText="1"/>
    </xf>
    <xf numFmtId="0" fontId="17" fillId="4" borderId="11" xfId="0" applyFont="1" applyFill="1" applyBorder="1" applyAlignment="1">
      <alignment horizontal="center" vertical="top" wrapText="1"/>
    </xf>
    <xf numFmtId="0" fontId="0" fillId="0" borderId="0" xfId="0" quotePrefix="1" applyAlignment="1">
      <alignment horizontal="center"/>
    </xf>
    <xf numFmtId="0" fontId="3" fillId="0" borderId="0" xfId="44" applyFont="1"/>
    <xf numFmtId="16" fontId="17" fillId="42" borderId="0" xfId="0" applyNumberFormat="1" applyFont="1" applyFill="1" applyAlignment="1">
      <alignment horizontal="center"/>
    </xf>
    <xf numFmtId="0" fontId="2" fillId="0" borderId="0" xfId="44" applyFont="1"/>
    <xf numFmtId="0" fontId="18" fillId="0" borderId="1" xfId="0" applyFont="1" applyBorder="1" applyAlignment="1">
      <alignment horizontal="center"/>
    </xf>
    <xf numFmtId="0" fontId="7" fillId="0" borderId="28" xfId="0" applyFont="1" applyBorder="1"/>
    <xf numFmtId="0" fontId="7" fillId="0" borderId="3" xfId="0" applyFont="1" applyBorder="1"/>
    <xf numFmtId="0" fontId="7" fillId="0" borderId="4" xfId="0" applyFont="1" applyBorder="1"/>
    <xf numFmtId="49" fontId="14" fillId="0" borderId="18" xfId="0" applyNumberFormat="1" applyFont="1" applyBorder="1" applyAlignment="1">
      <alignment horizontal="center" vertical="center"/>
    </xf>
    <xf numFmtId="49" fontId="14" fillId="0" borderId="19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left" indent="1"/>
    </xf>
    <xf numFmtId="49" fontId="15" fillId="0" borderId="0" xfId="0" applyNumberFormat="1" applyFont="1" applyAlignment="1">
      <alignment vertical="center"/>
    </xf>
    <xf numFmtId="49" fontId="15" fillId="0" borderId="21" xfId="0" applyNumberFormat="1" applyFont="1" applyBorder="1" applyAlignment="1">
      <alignment vertical="center"/>
    </xf>
    <xf numFmtId="0" fontId="7" fillId="0" borderId="27" xfId="0" applyFont="1" applyBorder="1"/>
    <xf numFmtId="49" fontId="14" fillId="0" borderId="20" xfId="0" applyNumberFormat="1" applyFont="1" applyBorder="1" applyAlignment="1">
      <alignment horizontal="center" vertical="center"/>
    </xf>
    <xf numFmtId="0" fontId="0" fillId="0" borderId="0" xfId="0"/>
    <xf numFmtId="49" fontId="15" fillId="0" borderId="19" xfId="0" applyNumberFormat="1" applyFont="1" applyBorder="1" applyAlignment="1">
      <alignment vertical="center"/>
    </xf>
    <xf numFmtId="49" fontId="15" fillId="0" borderId="20" xfId="0" applyNumberFormat="1" applyFont="1" applyBorder="1" applyAlignment="1">
      <alignment vertical="center"/>
    </xf>
    <xf numFmtId="0" fontId="12" fillId="10" borderId="11" xfId="0" applyFont="1" applyFill="1" applyBorder="1" applyAlignment="1">
      <alignment vertical="center" wrapText="1"/>
    </xf>
    <xf numFmtId="14" fontId="14" fillId="0" borderId="2" xfId="0" applyNumberFormat="1" applyFont="1" applyBorder="1" applyAlignment="1">
      <alignment horizontal="left" indent="1"/>
    </xf>
    <xf numFmtId="0" fontId="14" fillId="0" borderId="3" xfId="0" applyFont="1" applyBorder="1" applyAlignment="1">
      <alignment horizontal="left" indent="1"/>
    </xf>
    <xf numFmtId="0" fontId="14" fillId="0" borderId="4" xfId="0" applyFont="1" applyBorder="1" applyAlignment="1">
      <alignment horizontal="left" indent="1"/>
    </xf>
    <xf numFmtId="0" fontId="14" fillId="0" borderId="7" xfId="0" applyFont="1" applyBorder="1" applyAlignment="1">
      <alignment horizontal="left" indent="1"/>
    </xf>
    <xf numFmtId="0" fontId="14" fillId="0" borderId="8" xfId="0" applyFont="1" applyBorder="1" applyAlignment="1">
      <alignment horizontal="left" indent="1"/>
    </xf>
    <xf numFmtId="0" fontId="14" fillId="0" borderId="9" xfId="0" applyFont="1" applyBorder="1" applyAlignment="1">
      <alignment horizontal="left" indent="1"/>
    </xf>
    <xf numFmtId="49" fontId="14" fillId="0" borderId="18" xfId="0" applyNumberFormat="1" applyFont="1" applyBorder="1" applyAlignment="1">
      <alignment horizontal="center"/>
    </xf>
    <xf numFmtId="49" fontId="14" fillId="0" borderId="19" xfId="0" applyNumberFormat="1" applyFont="1" applyBorder="1" applyAlignment="1">
      <alignment horizontal="center"/>
    </xf>
    <xf numFmtId="49" fontId="14" fillId="0" borderId="20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49" fontId="14" fillId="0" borderId="24" xfId="0" applyNumberFormat="1" applyFont="1" applyBorder="1" applyAlignment="1">
      <alignment horizontal="center"/>
    </xf>
    <xf numFmtId="0" fontId="26" fillId="42" borderId="0" xfId="0" applyFont="1" applyFill="1"/>
    <xf numFmtId="0" fontId="24" fillId="42" borderId="0" xfId="0" applyFont="1" applyFill="1"/>
    <xf numFmtId="0" fontId="13" fillId="42" borderId="1" xfId="0" applyFont="1" applyFill="1" applyBorder="1" applyAlignment="1">
      <alignment horizontal="center"/>
    </xf>
    <xf numFmtId="0" fontId="0" fillId="42" borderId="1" xfId="0" applyFill="1" applyBorder="1" applyAlignment="1">
      <alignment horizontal="center"/>
    </xf>
    <xf numFmtId="0" fontId="1" fillId="0" borderId="0" xfId="44" applyFont="1"/>
    <xf numFmtId="14" fontId="5" fillId="0" borderId="0" xfId="44" applyNumberFormat="1"/>
    <xf numFmtId="14" fontId="5" fillId="0" borderId="1" xfId="44" applyNumberFormat="1" applyBorder="1"/>
    <xf numFmtId="0" fontId="17" fillId="42" borderId="0" xfId="0" applyFont="1" applyFill="1" applyAlignment="1">
      <alignment horizontal="center"/>
    </xf>
    <xf numFmtId="0" fontId="0" fillId="42" borderId="0" xfId="0" applyFill="1" applyAlignment="1">
      <alignment horizontal="center"/>
    </xf>
    <xf numFmtId="0" fontId="17" fillId="42" borderId="0" xfId="0" applyFont="1" applyFill="1"/>
  </cellXfs>
  <cellStyles count="84">
    <cellStyle name="20 % - Dekorfärg1" xfId="19" builtinId="30" customBuiltin="1"/>
    <cellStyle name="20 % - Dekorfärg1 2" xfId="46" xr:uid="{F878CD12-2780-4C2B-B07C-E00E32AF077D}"/>
    <cellStyle name="20 % - Dekorfärg1 3" xfId="66" xr:uid="{F1797A89-078D-4477-923B-79D700E5B5BB}"/>
    <cellStyle name="20 % - Dekorfärg2" xfId="23" builtinId="34" customBuiltin="1"/>
    <cellStyle name="20 % - Dekorfärg2 2" xfId="49" xr:uid="{43A7F79F-EBD2-4B26-BA30-7176DDAF2650}"/>
    <cellStyle name="20 % - Dekorfärg2 3" xfId="69" xr:uid="{7EEC5DDA-84BB-4FFE-A111-BB2F7C69C472}"/>
    <cellStyle name="20 % - Dekorfärg3" xfId="27" builtinId="38" customBuiltin="1"/>
    <cellStyle name="20 % - Dekorfärg3 2" xfId="52" xr:uid="{CF1A0710-118D-4053-8D4F-B6E0BBF51BF0}"/>
    <cellStyle name="20 % - Dekorfärg3 3" xfId="72" xr:uid="{260D68B4-D3A7-47E2-959B-626B59FD382E}"/>
    <cellStyle name="20 % - Dekorfärg4" xfId="31" builtinId="42" customBuiltin="1"/>
    <cellStyle name="20 % - Dekorfärg4 2" xfId="55" xr:uid="{C9E061DA-93C6-4387-882A-1B5AE7F069DF}"/>
    <cellStyle name="20 % - Dekorfärg4 3" xfId="75" xr:uid="{E63D7C50-BA92-4B30-9828-EA86DF627F03}"/>
    <cellStyle name="20 % - Dekorfärg5" xfId="35" builtinId="46" customBuiltin="1"/>
    <cellStyle name="20 % - Dekorfärg5 2" xfId="58" xr:uid="{07EBCE17-1056-4AC2-AB62-BBD3D2412063}"/>
    <cellStyle name="20 % - Dekorfärg5 3" xfId="78" xr:uid="{5005FC07-D776-41C9-B5C3-E3794B836A06}"/>
    <cellStyle name="20 % - Dekorfärg6" xfId="39" builtinId="50" customBuiltin="1"/>
    <cellStyle name="20 % - Dekorfärg6 2" xfId="61" xr:uid="{28A91B26-68D5-4AA4-8DC1-F64422D32275}"/>
    <cellStyle name="20 % - Dekorfärg6 3" xfId="81" xr:uid="{19BE592E-3EFB-4B3F-BA1F-4B08018CEAFD}"/>
    <cellStyle name="40 % - Dekorfärg1" xfId="20" builtinId="31" customBuiltin="1"/>
    <cellStyle name="40 % - Dekorfärg1 2" xfId="47" xr:uid="{D7566966-7F93-415F-B041-BD4D6CCCBA55}"/>
    <cellStyle name="40 % - Dekorfärg1 3" xfId="67" xr:uid="{EB65A087-3875-4EB8-94D4-B969E2E81E68}"/>
    <cellStyle name="40 % - Dekorfärg2" xfId="24" builtinId="35" customBuiltin="1"/>
    <cellStyle name="40 % - Dekorfärg2 2" xfId="50" xr:uid="{7F8E9068-C77B-4C11-B26E-4CF340573D20}"/>
    <cellStyle name="40 % - Dekorfärg2 3" xfId="70" xr:uid="{64AAE6CD-BB49-4D25-ACEA-2F87CA1FDF57}"/>
    <cellStyle name="40 % - Dekorfärg3" xfId="28" builtinId="39" customBuiltin="1"/>
    <cellStyle name="40 % - Dekorfärg3 2" xfId="53" xr:uid="{041F37F1-A5F3-4C6E-A213-D3FE3E3931F1}"/>
    <cellStyle name="40 % - Dekorfärg3 3" xfId="73" xr:uid="{B80FD426-4E43-4121-959F-A57F56847726}"/>
    <cellStyle name="40 % - Dekorfärg4" xfId="32" builtinId="43" customBuiltin="1"/>
    <cellStyle name="40 % - Dekorfärg4 2" xfId="56" xr:uid="{EF7DDB75-4C5D-4FF4-A32E-1A3866883AC8}"/>
    <cellStyle name="40 % - Dekorfärg4 3" xfId="76" xr:uid="{154F7EB2-335F-4EBE-8AF0-EB9B20415EE5}"/>
    <cellStyle name="40 % - Dekorfärg5" xfId="36" builtinId="47" customBuiltin="1"/>
    <cellStyle name="40 % - Dekorfärg5 2" xfId="59" xr:uid="{040771E5-A843-4F10-9780-8EC1C16C3A41}"/>
    <cellStyle name="40 % - Dekorfärg5 3" xfId="79" xr:uid="{42E9A500-C796-463C-9250-C32A8867FD88}"/>
    <cellStyle name="40 % - Dekorfärg6" xfId="40" builtinId="51" customBuiltin="1"/>
    <cellStyle name="40 % - Dekorfärg6 2" xfId="62" xr:uid="{C058A7A0-F029-431C-9B12-2F3E5125EFDB}"/>
    <cellStyle name="40 % - Dekorfärg6 3" xfId="82" xr:uid="{BF7D37DC-124C-4782-B713-D34175B092ED}"/>
    <cellStyle name="60 % - Dekorfärg1" xfId="21" builtinId="32" customBuiltin="1"/>
    <cellStyle name="60 % - Dekorfärg1 2" xfId="48" xr:uid="{7CB8167F-906D-4E32-94FD-4CA59543B73F}"/>
    <cellStyle name="60 % - Dekorfärg1 3" xfId="68" xr:uid="{89867F2C-2A27-41AD-A006-061CED0FD774}"/>
    <cellStyle name="60 % - Dekorfärg2" xfId="25" builtinId="36" customBuiltin="1"/>
    <cellStyle name="60 % - Dekorfärg2 2" xfId="51" xr:uid="{DDBF4BBC-AB94-4555-9D3A-01F6FB152D50}"/>
    <cellStyle name="60 % - Dekorfärg2 3" xfId="71" xr:uid="{B46033BB-C0E8-42D2-8A91-5836DFB41F34}"/>
    <cellStyle name="60 % - Dekorfärg3" xfId="29" builtinId="40" customBuiltin="1"/>
    <cellStyle name="60 % - Dekorfärg3 2" xfId="54" xr:uid="{7B2DAEB5-9BE1-4510-80D1-BBE71487691B}"/>
    <cellStyle name="60 % - Dekorfärg3 3" xfId="74" xr:uid="{D5E98654-0E92-4899-AA9B-1AA5B0AF2EDB}"/>
    <cellStyle name="60 % - Dekorfärg4" xfId="33" builtinId="44" customBuiltin="1"/>
    <cellStyle name="60 % - Dekorfärg4 2" xfId="57" xr:uid="{77185FC1-BE1E-4A7C-B8B2-00F6B554B624}"/>
    <cellStyle name="60 % - Dekorfärg4 3" xfId="77" xr:uid="{4182DB55-40F8-4977-BFE3-517973E2BF06}"/>
    <cellStyle name="60 % - Dekorfärg5" xfId="37" builtinId="48" customBuiltin="1"/>
    <cellStyle name="60 % - Dekorfärg5 2" xfId="60" xr:uid="{92F7007E-83B8-4140-8EFF-0840597A4DB4}"/>
    <cellStyle name="60 % - Dekorfärg5 3" xfId="80" xr:uid="{BA5915D1-3791-4922-ADC2-129A5AE74192}"/>
    <cellStyle name="60 % - Dekorfärg6" xfId="41" builtinId="52" customBuiltin="1"/>
    <cellStyle name="60 % - Dekorfärg6 2" xfId="63" xr:uid="{91553F55-65A2-41CB-9868-712B6D4A23F4}"/>
    <cellStyle name="60 % - Dekorfärg6 3" xfId="83" xr:uid="{E0D5EE9B-5C1C-4EC7-AAB4-ED919E404679}"/>
    <cellStyle name="Anteckning 2" xfId="43" xr:uid="{1C2A6237-519D-4814-84A4-D8F7F4BC6A73}"/>
    <cellStyle name="Anteckning 3" xfId="45" xr:uid="{5837672F-A5C9-454C-BB26-D78F829FDE77}"/>
    <cellStyle name="Anteckning 4" xfId="65" xr:uid="{02A86044-ECDD-4CAD-AB52-32F6F6991613}"/>
    <cellStyle name="Beräkning" xfId="12" builtinId="22" customBuiltin="1"/>
    <cellStyle name="Bra" xfId="7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8" builtinId="27" customBuiltin="1"/>
    <cellStyle name="Förklarande text" xfId="16" builtinId="53" customBuiltin="1"/>
    <cellStyle name="Hyperlänk" xfId="1" builtinId="8"/>
    <cellStyle name="Indata" xfId="10" builtinId="20" customBuiltin="1"/>
    <cellStyle name="Kontrollcell" xfId="14" builtinId="23" customBuiltin="1"/>
    <cellStyle name="Länkad cell" xfId="13" builtinId="24" customBuiltin="1"/>
    <cellStyle name="Neutral" xfId="9" builtinId="28" customBuiltin="1"/>
    <cellStyle name="Normal" xfId="0" builtinId="0"/>
    <cellStyle name="Normal 2" xfId="42" xr:uid="{011081BE-8B34-4400-A356-C2E62703AF32}"/>
    <cellStyle name="Normal 3" xfId="44" xr:uid="{980155B1-8679-4EA9-9E93-09B5DF35745A}"/>
    <cellStyle name="Normal 4" xfId="64" xr:uid="{48EC9472-D48F-47DE-9357-08FD743D5427}"/>
    <cellStyle name="Rubrik" xfId="2" builtinId="15" customBuiltin="1"/>
    <cellStyle name="Rubrik 1" xfId="3" builtinId="16" customBuiltin="1"/>
    <cellStyle name="Rubrik 2" xfId="4" builtinId="17" customBuiltin="1"/>
    <cellStyle name="Rubrik 3" xfId="5" builtinId="18" customBuiltin="1"/>
    <cellStyle name="Rubrik 4" xfId="6" builtinId="19" customBuiltin="1"/>
    <cellStyle name="Summa" xfId="17" builtinId="25" customBuiltin="1"/>
    <cellStyle name="Utdata" xfId="11" builtinId="21" customBuiltin="1"/>
    <cellStyle name="Varningstext" xfId="15" builtinId="11" customBuiltin="1"/>
  </cellStyles>
  <dxfs count="0"/>
  <tableStyles count="0" defaultTableStyle="TableStyleMedium2" defaultPivotStyle="PivotStyleLight16"/>
  <colors>
    <mruColors>
      <color rgb="FF0000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487193</xdr:colOff>
      <xdr:row>0</xdr:row>
      <xdr:rowOff>128661</xdr:rowOff>
    </xdr:from>
    <xdr:to>
      <xdr:col>2</xdr:col>
      <xdr:colOff>406059</xdr:colOff>
      <xdr:row>4</xdr:row>
      <xdr:rowOff>10111</xdr:rowOff>
    </xdr:to>
    <xdr:pic>
      <xdr:nvPicPr>
        <xdr:cNvPr id="1170" name="Picture 1" descr="Fsb 3 cm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731" y="128661"/>
          <a:ext cx="756480" cy="733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552938</xdr:colOff>
      <xdr:row>0</xdr:row>
      <xdr:rowOff>129393</xdr:rowOff>
    </xdr:from>
    <xdr:ext cx="1251881" cy="723596"/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920630" y="129393"/>
          <a:ext cx="1251881" cy="723596"/>
        </a:xfrm>
        <a:prstGeom prst="rect">
          <a:avLst/>
        </a:prstGeom>
        <a:noFill/>
        <a:ln>
          <a:noFill/>
        </a:ln>
      </xdr:spPr>
      <xdr:txBody>
        <a:bodyPr wrap="none" lIns="36576" tIns="32004" rIns="0" bIns="0" anchor="t" upright="1">
          <a:spAutoFit/>
        </a:bodyPr>
        <a:lstStyle/>
        <a:p>
          <a:pPr algn="l" rtl="0">
            <a:defRPr sz="1000"/>
          </a:pPr>
          <a:r>
            <a:rPr lang="sv-S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FSBR</a:t>
          </a:r>
          <a:endParaRPr lang="sv-S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r>
            <a:rPr lang="sv-S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Chaufförsvägen 3</a:t>
          </a:r>
        </a:p>
        <a:p>
          <a:pPr algn="l" rtl="0">
            <a:defRPr sz="1000"/>
          </a:pPr>
          <a:r>
            <a:rPr lang="sv-S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10600 EKENÄS</a:t>
          </a:r>
          <a:endParaRPr lang="sv-S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kansli@fsbr.fi</a:t>
          </a:r>
          <a:endParaRPr lang="sv-SE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1</xdr:col>
      <xdr:colOff>454025</xdr:colOff>
      <xdr:row>3</xdr:row>
      <xdr:rowOff>155575</xdr:rowOff>
    </xdr:to>
    <xdr:pic>
      <xdr:nvPicPr>
        <xdr:cNvPr id="2193" name="Picture 1" descr="Fsb 3 cm">
          <a:extLst>
            <a:ext uri="{FF2B5EF4-FFF2-40B4-BE49-F238E27FC236}">
              <a16:creationId xmlns:a16="http://schemas.microsoft.com/office/drawing/2014/main" id="{00000000-0008-0000-02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7524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533400</xdr:colOff>
      <xdr:row>0</xdr:row>
      <xdr:rowOff>47625</xdr:rowOff>
    </xdr:from>
    <xdr:ext cx="1251881" cy="864660"/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SpPr txBox="1">
          <a:spLocks noChangeArrowheads="1"/>
        </xdr:cNvSpPr>
      </xdr:nvSpPr>
      <xdr:spPr bwMode="auto">
        <a:xfrm>
          <a:off x="895507" y="47625"/>
          <a:ext cx="1251881" cy="864660"/>
        </a:xfrm>
        <a:prstGeom prst="rect">
          <a:avLst/>
        </a:prstGeom>
        <a:noFill/>
        <a:ln>
          <a:noFill/>
        </a:ln>
      </xdr:spPr>
      <xdr:txBody>
        <a:bodyPr wrap="none" lIns="36576" tIns="32004" rIns="0" bIns="0" anchor="t" upright="1">
          <a:spAutoFit/>
        </a:bodyPr>
        <a:lstStyle/>
        <a:p>
          <a:pPr algn="l" rtl="0">
            <a:defRPr sz="1000"/>
          </a:pPr>
          <a:r>
            <a:rPr lang="sv-S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FSBR</a:t>
          </a:r>
          <a:endParaRPr lang="sv-S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r>
            <a:rPr lang="sv-S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Chaufförsvägen 3</a:t>
          </a:r>
        </a:p>
        <a:p>
          <a:pPr algn="l" rtl="0">
            <a:defRPr sz="1000"/>
          </a:pPr>
          <a:r>
            <a:rPr lang="sv-S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10600 EKENÄS</a:t>
          </a:r>
          <a:endParaRPr lang="sv-S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tel: 0400928852</a:t>
          </a:r>
        </a:p>
        <a:p>
          <a:pPr algn="l" rtl="0">
            <a:lnSpc>
              <a:spcPts val="1100"/>
            </a:lnSpc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kansli@fsbr.fi</a:t>
          </a:r>
          <a:endParaRPr lang="sv-SE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6"/>
  <sheetViews>
    <sheetView topLeftCell="A8" zoomScaleNormal="100" workbookViewId="0">
      <selection activeCell="K26" sqref="K26"/>
    </sheetView>
  </sheetViews>
  <sheetFormatPr defaultRowHeight="13.2" x14ac:dyDescent="0.25"/>
  <cols>
    <col min="1" max="1" width="11.5546875" customWidth="1"/>
    <col min="2" max="2" width="12" bestFit="1" customWidth="1"/>
    <col min="3" max="3" width="27.44140625" customWidth="1"/>
    <col min="4" max="4" width="11.44140625" bestFit="1" customWidth="1"/>
    <col min="5" max="5" width="5.44140625" style="1" customWidth="1"/>
    <col min="6" max="6" width="4.6640625" style="1" customWidth="1"/>
    <col min="7" max="7" width="21" bestFit="1" customWidth="1"/>
    <col min="8" max="8" width="13.5546875" bestFit="1" customWidth="1"/>
    <col min="9" max="9" width="16.33203125" bestFit="1" customWidth="1"/>
    <col min="10" max="10" width="30.6640625" customWidth="1"/>
    <col min="11" max="16" width="6.6640625" style="1" customWidth="1"/>
  </cols>
  <sheetData>
    <row r="1" spans="1:18" s="17" customFormat="1" ht="41.25" customHeight="1" x14ac:dyDescent="0.25">
      <c r="A1" s="114" t="s">
        <v>0</v>
      </c>
      <c r="B1" s="114" t="s">
        <v>1</v>
      </c>
      <c r="C1" s="114" t="s">
        <v>2</v>
      </c>
      <c r="D1" s="114" t="s">
        <v>3</v>
      </c>
      <c r="E1" s="115" t="s">
        <v>4</v>
      </c>
      <c r="F1" s="115" t="s">
        <v>5</v>
      </c>
      <c r="G1" s="114" t="s">
        <v>62</v>
      </c>
      <c r="H1" s="114" t="s">
        <v>6</v>
      </c>
      <c r="I1" s="114" t="s">
        <v>7</v>
      </c>
      <c r="J1" s="114" t="s">
        <v>8</v>
      </c>
      <c r="K1" s="115" t="s">
        <v>9</v>
      </c>
      <c r="L1" s="116" t="s">
        <v>35</v>
      </c>
      <c r="M1" s="116" t="s">
        <v>54</v>
      </c>
      <c r="N1" s="115" t="s">
        <v>36</v>
      </c>
      <c r="O1" s="116" t="s">
        <v>37</v>
      </c>
      <c r="P1" s="116" t="s">
        <v>38</v>
      </c>
      <c r="Q1" s="116" t="s">
        <v>52</v>
      </c>
    </row>
    <row r="2" spans="1:18" ht="14.4" x14ac:dyDescent="0.3">
      <c r="A2" s="154"/>
      <c r="B2" s="154"/>
      <c r="C2" s="154"/>
      <c r="D2" s="155"/>
      <c r="E2" s="24">
        <f t="shared" ref="E2:E24" si="0">FLOOR(DAYS360(D2,$G$35)/360,1)</f>
        <v>125</v>
      </c>
      <c r="F2" s="48"/>
      <c r="G2" s="103"/>
      <c r="H2" s="103"/>
      <c r="I2" s="103"/>
      <c r="J2" s="103"/>
      <c r="L2" s="24"/>
      <c r="M2" s="24"/>
      <c r="Q2" s="24"/>
    </row>
    <row r="3" spans="1:18" ht="14.4" x14ac:dyDescent="0.3">
      <c r="A3" s="103"/>
      <c r="B3" s="103"/>
      <c r="C3" s="103"/>
      <c r="D3" s="103"/>
      <c r="E3" s="24">
        <f t="shared" si="0"/>
        <v>125</v>
      </c>
      <c r="F3" s="24"/>
      <c r="G3" s="103"/>
      <c r="H3" s="103"/>
      <c r="I3" s="103"/>
      <c r="J3" s="103"/>
      <c r="L3" s="24"/>
      <c r="M3" s="24"/>
      <c r="N3" s="24"/>
      <c r="Q3" s="1"/>
    </row>
    <row r="4" spans="1:18" ht="14.4" x14ac:dyDescent="0.3">
      <c r="A4" s="103"/>
      <c r="B4" s="103"/>
      <c r="C4" s="103"/>
      <c r="D4" s="103"/>
      <c r="E4" s="24">
        <f t="shared" si="0"/>
        <v>125</v>
      </c>
      <c r="F4" s="24"/>
      <c r="G4" s="103"/>
      <c r="H4" s="103"/>
      <c r="I4" s="103"/>
      <c r="J4" s="103"/>
      <c r="L4" s="157"/>
      <c r="M4" s="157"/>
      <c r="N4" s="158"/>
      <c r="O4" s="158"/>
      <c r="P4" s="158"/>
      <c r="Q4" s="158"/>
      <c r="R4" s="159"/>
    </row>
    <row r="5" spans="1:18" ht="14.4" x14ac:dyDescent="0.3">
      <c r="A5" s="103"/>
      <c r="B5" s="103"/>
      <c r="C5" s="103"/>
      <c r="D5" s="103"/>
      <c r="E5" s="1">
        <f t="shared" si="0"/>
        <v>125</v>
      </c>
      <c r="F5" s="24"/>
      <c r="G5" s="103"/>
      <c r="H5" s="103"/>
      <c r="I5" s="103"/>
      <c r="J5" s="103"/>
      <c r="L5" s="24"/>
      <c r="M5" s="24"/>
      <c r="N5" s="24"/>
      <c r="O5" s="24"/>
      <c r="P5" s="24"/>
      <c r="Q5" s="24"/>
    </row>
    <row r="6" spans="1:18" ht="14.4" x14ac:dyDescent="0.3">
      <c r="A6" s="103"/>
      <c r="B6" s="103"/>
      <c r="C6" s="103"/>
      <c r="D6" s="103"/>
      <c r="E6" s="1">
        <f t="shared" si="0"/>
        <v>125</v>
      </c>
      <c r="F6" s="24"/>
      <c r="G6" s="103"/>
      <c r="H6" s="103"/>
      <c r="I6" s="103"/>
      <c r="J6" s="103"/>
      <c r="L6" s="24"/>
      <c r="M6" s="26"/>
      <c r="N6" s="24"/>
      <c r="P6" s="24"/>
      <c r="Q6" s="1"/>
    </row>
    <row r="7" spans="1:18" ht="14.4" x14ac:dyDescent="0.3">
      <c r="A7" s="103"/>
      <c r="B7" s="103"/>
      <c r="C7" s="103"/>
      <c r="D7" s="103"/>
      <c r="E7" s="1">
        <f t="shared" si="0"/>
        <v>125</v>
      </c>
      <c r="F7" s="24"/>
      <c r="G7" s="103"/>
      <c r="H7" s="103"/>
      <c r="I7" s="103"/>
      <c r="J7" s="103"/>
      <c r="L7" s="24"/>
      <c r="M7" s="24"/>
      <c r="N7" s="24"/>
      <c r="P7" s="24"/>
      <c r="Q7" s="1"/>
    </row>
    <row r="8" spans="1:18" ht="14.4" x14ac:dyDescent="0.3">
      <c r="A8" s="103"/>
      <c r="B8" s="103"/>
      <c r="C8" s="103"/>
      <c r="D8" s="103"/>
      <c r="E8" s="1">
        <f t="shared" si="0"/>
        <v>125</v>
      </c>
      <c r="F8" s="24"/>
      <c r="G8" s="103"/>
      <c r="H8" s="103"/>
      <c r="I8" s="103"/>
      <c r="J8" s="103"/>
      <c r="L8" s="24"/>
      <c r="M8" s="24"/>
      <c r="N8" s="24"/>
      <c r="O8" s="24"/>
      <c r="P8" s="24"/>
      <c r="Q8" s="1"/>
    </row>
    <row r="9" spans="1:18" ht="14.4" x14ac:dyDescent="0.3">
      <c r="A9" s="103"/>
      <c r="B9" s="103"/>
      <c r="C9" s="103"/>
      <c r="D9" s="103"/>
      <c r="E9" s="1">
        <f t="shared" si="0"/>
        <v>125</v>
      </c>
      <c r="F9" s="24"/>
      <c r="G9" s="103"/>
      <c r="H9" s="103"/>
      <c r="I9" s="103"/>
      <c r="J9" s="103"/>
      <c r="L9" s="24"/>
      <c r="M9" s="24"/>
      <c r="N9" s="24"/>
      <c r="O9" s="24"/>
      <c r="P9" s="24"/>
      <c r="Q9" s="1"/>
    </row>
    <row r="10" spans="1:18" ht="14.4" x14ac:dyDescent="0.3">
      <c r="A10" s="120"/>
      <c r="B10" s="103"/>
      <c r="C10" s="103"/>
      <c r="D10" s="103"/>
      <c r="E10" s="1">
        <f t="shared" si="0"/>
        <v>125</v>
      </c>
      <c r="F10" s="24"/>
      <c r="G10" s="103"/>
      <c r="H10" s="103"/>
      <c r="I10" s="103"/>
      <c r="J10" s="103"/>
      <c r="L10" s="24"/>
      <c r="M10" s="24"/>
      <c r="N10" s="26"/>
      <c r="P10" s="24"/>
      <c r="Q10" s="1"/>
    </row>
    <row r="11" spans="1:18" ht="14.4" x14ac:dyDescent="0.3">
      <c r="A11" s="103"/>
      <c r="B11" s="103"/>
      <c r="C11" s="103"/>
      <c r="D11" s="103"/>
      <c r="E11" s="1">
        <f t="shared" si="0"/>
        <v>125</v>
      </c>
      <c r="F11" s="24"/>
      <c r="G11" s="103"/>
      <c r="H11" s="103"/>
      <c r="I11" s="103"/>
      <c r="J11" s="103"/>
      <c r="L11" s="24"/>
      <c r="M11" s="24"/>
      <c r="N11" s="24"/>
      <c r="O11" s="24"/>
      <c r="P11" s="24"/>
      <c r="Q11" s="24"/>
    </row>
    <row r="12" spans="1:18" ht="14.4" x14ac:dyDescent="0.3">
      <c r="A12" s="103"/>
      <c r="B12" s="103"/>
      <c r="C12" s="103"/>
      <c r="D12" s="103"/>
      <c r="E12" s="1">
        <f t="shared" si="0"/>
        <v>125</v>
      </c>
      <c r="F12" s="24"/>
      <c r="G12" s="103"/>
      <c r="H12" s="103"/>
      <c r="I12" s="103"/>
      <c r="J12" s="103"/>
      <c r="L12" s="24"/>
      <c r="M12" s="24"/>
      <c r="N12" s="26"/>
      <c r="Q12" s="1"/>
    </row>
    <row r="13" spans="1:18" ht="14.4" x14ac:dyDescent="0.3">
      <c r="A13" s="103"/>
      <c r="B13" s="103"/>
      <c r="C13" s="103"/>
      <c r="D13" s="103"/>
      <c r="E13" s="1">
        <f t="shared" si="0"/>
        <v>125</v>
      </c>
      <c r="F13" s="24"/>
      <c r="G13" s="103"/>
      <c r="H13" s="103"/>
      <c r="I13" s="103"/>
      <c r="J13" s="103"/>
      <c r="L13" s="24"/>
      <c r="M13" s="24"/>
      <c r="N13" s="24"/>
      <c r="P13" s="24"/>
      <c r="Q13" s="1"/>
    </row>
    <row r="14" spans="1:18" ht="14.4" x14ac:dyDescent="0.3">
      <c r="A14" s="103"/>
      <c r="B14" s="103"/>
      <c r="C14" s="103"/>
      <c r="D14" s="103"/>
      <c r="E14" s="1">
        <f t="shared" si="0"/>
        <v>125</v>
      </c>
      <c r="F14" s="24"/>
      <c r="G14" s="103"/>
      <c r="H14" s="103"/>
      <c r="I14" s="103"/>
      <c r="J14" s="103"/>
      <c r="L14" s="24"/>
      <c r="M14" s="24"/>
      <c r="N14" s="26"/>
      <c r="O14" s="117"/>
      <c r="P14" s="26"/>
      <c r="Q14" s="1"/>
    </row>
    <row r="15" spans="1:18" ht="14.4" x14ac:dyDescent="0.3">
      <c r="A15" s="103"/>
      <c r="B15" s="103"/>
      <c r="C15" s="103"/>
      <c r="D15" s="103"/>
      <c r="E15" s="1">
        <f t="shared" si="0"/>
        <v>125</v>
      </c>
      <c r="F15" s="24"/>
      <c r="G15" s="103"/>
      <c r="H15" s="103"/>
      <c r="I15" s="103"/>
      <c r="J15" s="103"/>
      <c r="L15" s="24"/>
      <c r="M15" s="24"/>
      <c r="N15" s="24"/>
      <c r="O15" s="24"/>
      <c r="Q15" s="1"/>
    </row>
    <row r="16" spans="1:18" ht="14.4" x14ac:dyDescent="0.3">
      <c r="A16" s="103"/>
      <c r="B16" s="103"/>
      <c r="C16" s="103"/>
      <c r="D16" s="103"/>
      <c r="E16" s="1">
        <f t="shared" si="0"/>
        <v>125</v>
      </c>
      <c r="F16" s="24"/>
      <c r="G16" s="103"/>
      <c r="H16" s="103"/>
      <c r="I16" s="103"/>
      <c r="J16" s="103"/>
      <c r="L16" s="24"/>
      <c r="M16" s="24"/>
      <c r="N16" s="24"/>
      <c r="O16" s="24"/>
      <c r="P16" s="24"/>
      <c r="Q16" s="1"/>
    </row>
    <row r="17" spans="1:18" ht="14.4" x14ac:dyDescent="0.3">
      <c r="A17" s="103"/>
      <c r="B17" s="103"/>
      <c r="C17" s="103"/>
      <c r="D17" s="103"/>
      <c r="E17" s="1">
        <f t="shared" si="0"/>
        <v>125</v>
      </c>
      <c r="F17" s="24"/>
      <c r="G17" s="103"/>
      <c r="H17" s="103"/>
      <c r="I17" s="103"/>
      <c r="J17" s="103"/>
      <c r="L17" s="24"/>
      <c r="M17" s="24"/>
      <c r="N17" s="24"/>
      <c r="O17" s="24"/>
      <c r="P17" s="24"/>
      <c r="Q17" s="1"/>
    </row>
    <row r="18" spans="1:18" ht="14.4" x14ac:dyDescent="0.3">
      <c r="A18" s="103"/>
      <c r="B18" s="103"/>
      <c r="C18" s="103"/>
      <c r="D18" s="103"/>
      <c r="E18" s="1">
        <f t="shared" si="0"/>
        <v>125</v>
      </c>
      <c r="F18" s="24"/>
      <c r="G18" s="103"/>
      <c r="H18" s="103"/>
      <c r="I18" s="103"/>
      <c r="J18" s="103"/>
      <c r="L18" s="24"/>
      <c r="M18" s="24"/>
      <c r="N18" s="24"/>
      <c r="O18" s="24"/>
      <c r="P18" s="24"/>
      <c r="Q18" s="24"/>
    </row>
    <row r="19" spans="1:18" ht="14.4" x14ac:dyDescent="0.3">
      <c r="A19" s="103"/>
      <c r="B19" s="103"/>
      <c r="C19" s="103"/>
      <c r="D19" s="103"/>
      <c r="E19" s="1">
        <f t="shared" si="0"/>
        <v>125</v>
      </c>
      <c r="F19" s="24"/>
      <c r="G19" s="103"/>
      <c r="H19" s="103"/>
      <c r="I19" s="103"/>
      <c r="J19" s="103"/>
      <c r="L19" s="24"/>
      <c r="M19" s="24"/>
      <c r="N19" s="24"/>
      <c r="P19" s="24"/>
      <c r="Q19" s="1"/>
    </row>
    <row r="20" spans="1:18" ht="14.4" x14ac:dyDescent="0.3">
      <c r="A20" s="103"/>
      <c r="B20" s="103"/>
      <c r="C20" s="103"/>
      <c r="D20" s="103"/>
      <c r="E20" s="1">
        <f t="shared" si="0"/>
        <v>125</v>
      </c>
      <c r="F20" s="24"/>
      <c r="G20" s="103"/>
      <c r="H20" s="103"/>
      <c r="I20" s="103"/>
      <c r="J20" s="103"/>
      <c r="L20" s="24"/>
      <c r="M20" s="24"/>
      <c r="N20" s="24"/>
      <c r="O20" s="24"/>
      <c r="P20" s="24"/>
      <c r="Q20" s="24"/>
    </row>
    <row r="21" spans="1:18" ht="14.4" x14ac:dyDescent="0.3">
      <c r="A21" s="103"/>
      <c r="B21" s="103"/>
      <c r="C21" s="103"/>
      <c r="D21" s="103"/>
      <c r="E21" s="1">
        <f t="shared" si="0"/>
        <v>125</v>
      </c>
      <c r="F21" s="24"/>
      <c r="G21" s="103"/>
      <c r="H21" s="103"/>
      <c r="I21" s="103"/>
      <c r="J21" s="103"/>
      <c r="L21" s="24"/>
      <c r="M21" s="24"/>
      <c r="Q21" s="1"/>
    </row>
    <row r="22" spans="1:18" ht="14.4" x14ac:dyDescent="0.3">
      <c r="A22" s="103"/>
      <c r="B22" s="103"/>
      <c r="C22" s="103"/>
      <c r="D22" s="103"/>
      <c r="E22" s="1">
        <f t="shared" si="0"/>
        <v>125</v>
      </c>
      <c r="F22" s="24"/>
      <c r="G22" s="103"/>
      <c r="H22" s="103"/>
      <c r="I22" s="103"/>
      <c r="J22" s="103"/>
      <c r="L22" s="24"/>
      <c r="M22" s="24"/>
      <c r="N22" s="24"/>
      <c r="P22" s="24"/>
      <c r="Q22" s="1"/>
    </row>
    <row r="23" spans="1:18" ht="14.4" x14ac:dyDescent="0.3">
      <c r="A23" s="103"/>
      <c r="B23" s="103"/>
      <c r="C23" s="103"/>
      <c r="D23" s="103"/>
      <c r="E23" s="1">
        <f t="shared" si="0"/>
        <v>125</v>
      </c>
      <c r="F23" s="24"/>
      <c r="G23" s="103"/>
      <c r="H23" s="103"/>
      <c r="I23" s="103"/>
      <c r="J23" s="103"/>
      <c r="L23" s="157"/>
      <c r="M23" s="157"/>
      <c r="N23" s="157"/>
      <c r="O23" s="158"/>
      <c r="P23" s="157"/>
      <c r="Q23" s="158"/>
      <c r="R23" s="158"/>
    </row>
    <row r="24" spans="1:18" ht="14.4" x14ac:dyDescent="0.3">
      <c r="A24" s="118"/>
      <c r="B24" s="103"/>
      <c r="C24" s="103"/>
      <c r="D24" s="103"/>
      <c r="E24" s="1">
        <f t="shared" si="0"/>
        <v>125</v>
      </c>
      <c r="F24" s="24"/>
      <c r="G24" s="103"/>
      <c r="H24" s="103"/>
      <c r="I24" s="103"/>
      <c r="J24" s="103"/>
      <c r="L24" s="119"/>
      <c r="M24" s="119"/>
      <c r="Q24" s="1"/>
    </row>
    <row r="25" spans="1:18" ht="14.4" x14ac:dyDescent="0.3">
      <c r="A25" s="103"/>
      <c r="B25" s="103"/>
      <c r="C25" s="103"/>
      <c r="D25" s="103"/>
      <c r="E25" s="1">
        <f t="shared" ref="E25:E29" si="1">FLOOR(DAYS360(D25,$G$35)/360,1)</f>
        <v>125</v>
      </c>
      <c r="F25" s="24"/>
      <c r="G25" s="103"/>
      <c r="H25" s="103"/>
      <c r="I25" s="103"/>
      <c r="J25" s="103"/>
      <c r="L25" s="24"/>
      <c r="M25" s="24"/>
      <c r="N25" s="24"/>
      <c r="P25" s="24"/>
      <c r="Q25" s="1"/>
    </row>
    <row r="26" spans="1:18" ht="14.4" x14ac:dyDescent="0.3">
      <c r="A26" s="104"/>
      <c r="B26" s="104"/>
      <c r="C26" s="104"/>
      <c r="D26" s="104"/>
      <c r="E26" s="1">
        <f t="shared" si="1"/>
        <v>125</v>
      </c>
      <c r="F26" s="24"/>
      <c r="G26" s="104"/>
      <c r="H26" s="104"/>
      <c r="I26" s="104"/>
      <c r="J26" s="104"/>
      <c r="L26" s="24"/>
      <c r="M26" s="24"/>
      <c r="N26" s="24"/>
      <c r="P26" s="24"/>
      <c r="Q26" s="1"/>
    </row>
    <row r="27" spans="1:18" ht="14.4" x14ac:dyDescent="0.3">
      <c r="A27" s="104"/>
      <c r="B27" s="104"/>
      <c r="C27" s="104"/>
      <c r="D27" s="104"/>
      <c r="E27" s="1">
        <f t="shared" si="1"/>
        <v>125</v>
      </c>
      <c r="F27" s="24"/>
      <c r="G27" s="104"/>
      <c r="H27" s="104"/>
      <c r="I27" s="104"/>
      <c r="J27" s="104"/>
      <c r="L27" s="24"/>
      <c r="M27" s="24"/>
      <c r="N27" s="24"/>
      <c r="P27" s="24"/>
      <c r="Q27" s="1"/>
    </row>
    <row r="28" spans="1:18" ht="14.4" x14ac:dyDescent="0.3">
      <c r="A28" s="104"/>
      <c r="B28" s="104"/>
      <c r="C28" s="104"/>
      <c r="D28" s="104"/>
      <c r="E28" s="1">
        <f t="shared" si="1"/>
        <v>125</v>
      </c>
      <c r="F28" s="24"/>
      <c r="G28" s="104"/>
      <c r="H28" s="104"/>
      <c r="I28" s="104"/>
      <c r="J28" s="104"/>
      <c r="L28" s="24"/>
      <c r="M28" s="24"/>
      <c r="N28" s="24"/>
      <c r="P28" s="24"/>
      <c r="Q28" s="1"/>
    </row>
    <row r="29" spans="1:18" ht="14.4" x14ac:dyDescent="0.3">
      <c r="A29" s="103"/>
      <c r="B29" s="103"/>
      <c r="C29" s="103"/>
      <c r="D29" s="103"/>
      <c r="E29" s="1">
        <f t="shared" si="1"/>
        <v>125</v>
      </c>
      <c r="F29" s="24"/>
      <c r="G29" s="103"/>
      <c r="H29" s="103"/>
      <c r="I29" s="103"/>
      <c r="J29" s="103"/>
      <c r="L29" s="24"/>
      <c r="M29" s="24"/>
      <c r="N29" s="24"/>
      <c r="P29" s="24"/>
      <c r="Q29" s="1"/>
    </row>
    <row r="30" spans="1:18" x14ac:dyDescent="0.25">
      <c r="A30" s="25"/>
      <c r="B30" s="25"/>
      <c r="C30" s="25"/>
      <c r="D30" s="27"/>
      <c r="E30" s="1">
        <f>FLOOR(DAYS360(D30,$G$35)/360,1)</f>
        <v>125</v>
      </c>
      <c r="F30" s="24"/>
      <c r="L30" s="24"/>
      <c r="M30" s="24"/>
      <c r="N30" s="24"/>
      <c r="P30" s="24"/>
      <c r="Q30" s="1"/>
    </row>
    <row r="31" spans="1:18" x14ac:dyDescent="0.25">
      <c r="A31" s="25"/>
      <c r="B31" s="25"/>
      <c r="C31" s="25"/>
      <c r="D31" s="96"/>
      <c r="E31" s="1">
        <f>FLOOR(DAYS360(D31,$G$35)/360,1)</f>
        <v>125</v>
      </c>
      <c r="F31" s="24"/>
      <c r="G31" s="25"/>
      <c r="I31" s="55"/>
      <c r="J31" s="77"/>
      <c r="L31" s="24"/>
      <c r="M31" s="24"/>
      <c r="Q31" s="1"/>
    </row>
    <row r="32" spans="1:18" ht="13.8" x14ac:dyDescent="0.3">
      <c r="A32" s="97" t="s">
        <v>47</v>
      </c>
      <c r="B32" s="18">
        <f>COUNTIF(E2:E31,"&lt;16")</f>
        <v>0</v>
      </c>
      <c r="C32" s="19" t="s">
        <v>11</v>
      </c>
      <c r="D32" s="20">
        <f>COUNTA(A2:A31)</f>
        <v>0</v>
      </c>
      <c r="G32" s="39" t="s">
        <v>12</v>
      </c>
      <c r="K32" s="42" t="s">
        <v>13</v>
      </c>
      <c r="L32" s="43">
        <f t="shared" ref="L32:Q32" si="2">COUNTA(L2:L31)</f>
        <v>0</v>
      </c>
      <c r="M32" s="43">
        <f t="shared" si="2"/>
        <v>0</v>
      </c>
      <c r="N32" s="43">
        <f t="shared" si="2"/>
        <v>0</v>
      </c>
      <c r="O32" s="43">
        <f t="shared" si="2"/>
        <v>0</v>
      </c>
      <c r="P32" s="43">
        <f t="shared" si="2"/>
        <v>0</v>
      </c>
      <c r="Q32" s="43">
        <f t="shared" si="2"/>
        <v>0</v>
      </c>
    </row>
    <row r="33" spans="1:17" ht="13.8" x14ac:dyDescent="0.3">
      <c r="A33" s="97" t="s">
        <v>48</v>
      </c>
      <c r="B33" s="18">
        <f>COUNTIF(E2:E31,"=16")</f>
        <v>0</v>
      </c>
      <c r="C33" s="19" t="s">
        <v>14</v>
      </c>
      <c r="D33" s="20">
        <f>COUNTIF(F2:F43,"=x")</f>
        <v>0</v>
      </c>
      <c r="G33" s="44">
        <v>46235</v>
      </c>
      <c r="K33" s="40" t="s">
        <v>15</v>
      </c>
      <c r="L33" s="41">
        <f>L32-$D$33</f>
        <v>0</v>
      </c>
      <c r="M33" s="41">
        <f t="shared" ref="M33:P33" si="3">M32-$D$33</f>
        <v>0</v>
      </c>
      <c r="N33" s="41">
        <f t="shared" si="3"/>
        <v>0</v>
      </c>
      <c r="O33" s="41">
        <f t="shared" si="3"/>
        <v>0</v>
      </c>
      <c r="P33" s="41">
        <f t="shared" si="3"/>
        <v>0</v>
      </c>
      <c r="Q33" s="41">
        <f t="shared" ref="Q33" si="4">Q32-$D$33</f>
        <v>0</v>
      </c>
    </row>
    <row r="34" spans="1:17" x14ac:dyDescent="0.25">
      <c r="A34" s="97" t="s">
        <v>49</v>
      </c>
      <c r="B34" s="18">
        <f>COUNTIF(E2:E31,"&gt;16")</f>
        <v>30</v>
      </c>
      <c r="C34" s="19" t="s">
        <v>16</v>
      </c>
      <c r="D34" s="20">
        <f>D32-D33</f>
        <v>0</v>
      </c>
      <c r="G34" s="35">
        <f ca="1">TODAY()</f>
        <v>46262</v>
      </c>
      <c r="H34" s="34" t="s">
        <v>17</v>
      </c>
    </row>
    <row r="35" spans="1:17" x14ac:dyDescent="0.25">
      <c r="A35" s="45" t="s">
        <v>18</v>
      </c>
      <c r="G35" s="35">
        <v>45901</v>
      </c>
      <c r="H35" s="36" t="s">
        <v>19</v>
      </c>
      <c r="I35" s="28"/>
      <c r="J35" t="s">
        <v>53</v>
      </c>
    </row>
    <row r="36" spans="1:17" s="25" customFormat="1" x14ac:dyDescent="0.25">
      <c r="E36" s="24"/>
      <c r="F36" s="24"/>
      <c r="G36" s="37">
        <v>46316</v>
      </c>
      <c r="H36" s="38" t="s">
        <v>20</v>
      </c>
      <c r="K36" s="24"/>
      <c r="L36" s="24"/>
      <c r="M36" s="24"/>
      <c r="N36" s="24"/>
      <c r="O36" s="24"/>
      <c r="P36" s="24"/>
    </row>
    <row r="37" spans="1:17" x14ac:dyDescent="0.25">
      <c r="J37" t="s">
        <v>53</v>
      </c>
    </row>
    <row r="38" spans="1:17" s="46" customFormat="1" x14ac:dyDescent="0.25">
      <c r="A38" s="150"/>
      <c r="B38" s="151"/>
      <c r="C38" s="151"/>
      <c r="D38" s="47"/>
      <c r="E38" s="48"/>
      <c r="F38" s="48"/>
      <c r="K38" s="48"/>
      <c r="M38" s="48"/>
      <c r="N38" s="49"/>
      <c r="O38" s="48"/>
      <c r="P38" s="48"/>
    </row>
    <row r="39" spans="1:17" s="46" customFormat="1" x14ac:dyDescent="0.25">
      <c r="A39" s="150"/>
      <c r="B39" s="151"/>
      <c r="C39" s="151"/>
      <c r="D39" s="47"/>
      <c r="E39" s="48"/>
      <c r="F39" s="48"/>
      <c r="I39" s="50"/>
      <c r="K39" s="48"/>
      <c r="L39" s="51"/>
      <c r="M39" s="48"/>
      <c r="N39" s="49"/>
      <c r="O39" s="48"/>
      <c r="P39" s="48"/>
    </row>
    <row r="40" spans="1:17" s="46" customFormat="1" x14ac:dyDescent="0.25">
      <c r="A40" s="68"/>
      <c r="D40" s="47"/>
      <c r="E40" s="48"/>
      <c r="F40" s="48"/>
      <c r="I40" s="50"/>
      <c r="K40" s="48"/>
      <c r="L40" s="51"/>
      <c r="M40" s="48"/>
      <c r="N40" s="49"/>
      <c r="O40" s="48"/>
      <c r="P40" s="48"/>
    </row>
    <row r="41" spans="1:17" s="46" customFormat="1" x14ac:dyDescent="0.25">
      <c r="D41" s="47"/>
      <c r="E41" s="48"/>
      <c r="F41" s="48"/>
      <c r="K41" s="48"/>
      <c r="L41" s="51"/>
      <c r="M41" s="48"/>
      <c r="N41" s="49"/>
      <c r="O41" s="48"/>
      <c r="P41" s="48"/>
    </row>
    <row r="42" spans="1:17" x14ac:dyDescent="0.25">
      <c r="A42" s="46"/>
      <c r="B42" s="46"/>
      <c r="C42" s="46"/>
    </row>
    <row r="43" spans="1:17" x14ac:dyDescent="0.25">
      <c r="A43" s="46"/>
      <c r="B43" s="46"/>
      <c r="C43" s="46"/>
    </row>
    <row r="44" spans="1:17" x14ac:dyDescent="0.25">
      <c r="B44" s="1"/>
    </row>
    <row r="45" spans="1:17" x14ac:dyDescent="0.25">
      <c r="B45" s="1"/>
    </row>
    <row r="46" spans="1:17" x14ac:dyDescent="0.25">
      <c r="B46" s="1"/>
      <c r="C46" s="52"/>
      <c r="D46" s="53"/>
    </row>
  </sheetData>
  <autoFilter ref="A1:P19" xr:uid="{00000000-0009-0000-0000-000000000000}">
    <sortState xmlns:xlrd2="http://schemas.microsoft.com/office/spreadsheetml/2017/richdata2" ref="A2:P19">
      <sortCondition ref="C1:C19"/>
    </sortState>
  </autoFilter>
  <sortState xmlns:xlrd2="http://schemas.microsoft.com/office/spreadsheetml/2017/richdata2" ref="A7:K8">
    <sortCondition ref="K7:K8"/>
  </sortState>
  <phoneticPr fontId="11" type="noConversion"/>
  <pageMargins left="0.5" right="0.5" top="1" bottom="0.6" header="0.5" footer="0.25"/>
  <pageSetup paperSize="9" scale="65" orientation="landscape" r:id="rId1"/>
  <headerFooter alignWithMargins="0">
    <oddHeader>&amp;LFSB&amp;RBrandkårsutbildning</oddHeader>
    <oddFooter>&amp;L&amp;F - &amp;A&amp;C&amp;D - &amp;T&amp;R&amp;P/&amp;N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"/>
  <sheetViews>
    <sheetView zoomScale="130" zoomScaleNormal="130" zoomScaleSheetLayoutView="130" workbookViewId="0">
      <selection activeCell="E11" sqref="E11:E30"/>
    </sheetView>
  </sheetViews>
  <sheetFormatPr defaultRowHeight="13.2" x14ac:dyDescent="0.25"/>
  <cols>
    <col min="1" max="1" width="7.6640625" customWidth="1"/>
    <col min="2" max="2" width="12.33203125" customWidth="1"/>
    <col min="3" max="4" width="14.44140625" customWidth="1"/>
    <col min="5" max="5" width="17.6640625" bestFit="1" customWidth="1"/>
    <col min="6" max="6" width="18.33203125" customWidth="1"/>
    <col min="7" max="7" width="12.5546875" style="1" customWidth="1"/>
    <col min="8" max="8" width="11.6640625" style="1" customWidth="1"/>
    <col min="9" max="9" width="15" style="1" customWidth="1"/>
    <col min="10" max="12" width="7.5546875" style="1" customWidth="1"/>
  </cols>
  <sheetData>
    <row r="1" spans="1:12" ht="21.75" customHeight="1" x14ac:dyDescent="0.3">
      <c r="A1" s="2"/>
      <c r="B1" s="3"/>
      <c r="C1" s="12"/>
      <c r="D1" s="12"/>
      <c r="E1" s="4"/>
      <c r="F1" s="69" t="s">
        <v>21</v>
      </c>
      <c r="G1" s="70"/>
      <c r="H1" s="70"/>
      <c r="I1" s="70"/>
      <c r="J1" s="70"/>
      <c r="K1" s="70"/>
      <c r="L1" s="71"/>
    </row>
    <row r="2" spans="1:12" ht="15" x14ac:dyDescent="0.25">
      <c r="A2" s="5"/>
      <c r="B2" s="6"/>
      <c r="C2" s="99"/>
      <c r="D2" s="99"/>
      <c r="E2" s="7"/>
      <c r="L2" s="72"/>
    </row>
    <row r="3" spans="1:12" ht="15" x14ac:dyDescent="0.25">
      <c r="A3" s="5"/>
      <c r="B3" s="6"/>
      <c r="C3" s="99"/>
      <c r="D3" s="99"/>
      <c r="E3" s="7"/>
      <c r="L3" s="72"/>
    </row>
    <row r="4" spans="1:12" ht="15.6" x14ac:dyDescent="0.3">
      <c r="A4" s="8"/>
      <c r="B4" s="6"/>
      <c r="C4" s="6"/>
      <c r="D4" s="6"/>
      <c r="E4" s="7"/>
      <c r="F4" s="14" t="s">
        <v>22</v>
      </c>
      <c r="L4" s="72"/>
    </row>
    <row r="5" spans="1:12" ht="12.75" customHeight="1" x14ac:dyDescent="0.25">
      <c r="A5" s="8"/>
      <c r="B5" s="6"/>
      <c r="C5" s="6"/>
      <c r="D5" s="6"/>
      <c r="E5" s="7"/>
      <c r="F5" s="128">
        <v>46023</v>
      </c>
      <c r="L5" s="72"/>
    </row>
    <row r="6" spans="1:12" ht="7.5" customHeight="1" thickBot="1" x14ac:dyDescent="0.3">
      <c r="A6" s="9"/>
      <c r="B6" s="10"/>
      <c r="C6" s="10"/>
      <c r="D6" s="10"/>
      <c r="E6" s="11"/>
      <c r="F6" s="128"/>
      <c r="L6" s="72"/>
    </row>
    <row r="7" spans="1:12" ht="13.8" thickBot="1" x14ac:dyDescent="0.3">
      <c r="A7" s="73"/>
      <c r="L7" s="72"/>
    </row>
    <row r="8" spans="1:12" x14ac:dyDescent="0.25">
      <c r="A8" s="78" t="s">
        <v>23</v>
      </c>
      <c r="B8" s="79"/>
      <c r="C8" s="79"/>
      <c r="D8" s="79"/>
      <c r="E8" s="80"/>
      <c r="F8" s="95" t="s">
        <v>24</v>
      </c>
      <c r="G8" s="122" t="s">
        <v>25</v>
      </c>
      <c r="H8" s="131"/>
      <c r="I8" s="122" t="s">
        <v>26</v>
      </c>
      <c r="J8" s="123"/>
      <c r="K8" s="123"/>
      <c r="L8" s="124"/>
    </row>
    <row r="9" spans="1:12" ht="21" customHeight="1" x14ac:dyDescent="0.25">
      <c r="A9" s="73"/>
      <c r="B9" s="129" t="s">
        <v>59</v>
      </c>
      <c r="C9" s="129"/>
      <c r="D9" s="129"/>
      <c r="E9" s="130"/>
      <c r="F9" s="22"/>
      <c r="G9" s="125" t="s">
        <v>60</v>
      </c>
      <c r="H9" s="132"/>
      <c r="I9" s="125"/>
      <c r="J9" s="126"/>
      <c r="K9" s="126"/>
      <c r="L9" s="127"/>
    </row>
    <row r="10" spans="1:12" ht="24" x14ac:dyDescent="0.25">
      <c r="A10" s="74"/>
      <c r="B10" s="13" t="s">
        <v>0</v>
      </c>
      <c r="C10" s="76" t="s">
        <v>27</v>
      </c>
      <c r="D10" s="13" t="s">
        <v>3</v>
      </c>
      <c r="E10" s="13" t="s">
        <v>2</v>
      </c>
      <c r="F10" s="112" t="s">
        <v>28</v>
      </c>
      <c r="G10" s="113" t="s">
        <v>50</v>
      </c>
      <c r="H10" s="113" t="s">
        <v>51</v>
      </c>
      <c r="I10" s="113" t="s">
        <v>55</v>
      </c>
      <c r="J10" s="107" t="s">
        <v>29</v>
      </c>
      <c r="K10" s="65" t="s">
        <v>30</v>
      </c>
      <c r="L10" s="75" t="s">
        <v>31</v>
      </c>
    </row>
    <row r="11" spans="1:12" ht="15.6" x14ac:dyDescent="0.3">
      <c r="A11" s="100">
        <v>1</v>
      </c>
      <c r="B11" s="105">
        <f>Adresser!A2</f>
        <v>0</v>
      </c>
      <c r="C11" s="105">
        <f>Adresser!B2</f>
        <v>0</v>
      </c>
      <c r="D11" s="156">
        <f>Adresser!D2</f>
        <v>0</v>
      </c>
      <c r="E11" s="105">
        <f>Adresser!C2</f>
        <v>0</v>
      </c>
      <c r="F11" s="101"/>
      <c r="G11" s="60"/>
      <c r="H11" s="61"/>
      <c r="I11" s="61"/>
      <c r="J11" s="108"/>
      <c r="K11" s="61"/>
      <c r="L11" s="61"/>
    </row>
    <row r="12" spans="1:12" ht="15.6" x14ac:dyDescent="0.3">
      <c r="A12" s="100">
        <v>2</v>
      </c>
      <c r="B12" s="105">
        <f>Adresser!A3</f>
        <v>0</v>
      </c>
      <c r="C12" s="105">
        <f>Adresser!B3</f>
        <v>0</v>
      </c>
      <c r="D12" s="156">
        <f>Adresser!D3</f>
        <v>0</v>
      </c>
      <c r="E12" s="105">
        <f>Adresser!C3</f>
        <v>0</v>
      </c>
      <c r="F12" s="101"/>
      <c r="G12" s="60"/>
      <c r="H12" s="61"/>
      <c r="I12" s="61"/>
      <c r="J12" s="108"/>
      <c r="K12" s="61"/>
      <c r="L12" s="61"/>
    </row>
    <row r="13" spans="1:12" ht="15.6" x14ac:dyDescent="0.3">
      <c r="A13" s="100">
        <v>3</v>
      </c>
      <c r="B13" s="105">
        <f>Adresser!A4</f>
        <v>0</v>
      </c>
      <c r="C13" s="105">
        <f>Adresser!B4</f>
        <v>0</v>
      </c>
      <c r="D13" s="156">
        <f>Adresser!D4</f>
        <v>0</v>
      </c>
      <c r="E13" s="105">
        <f>Adresser!C4</f>
        <v>0</v>
      </c>
      <c r="F13" s="101"/>
      <c r="G13" s="60"/>
      <c r="H13" s="61"/>
      <c r="I13" s="61"/>
      <c r="J13" s="109"/>
      <c r="K13" s="62"/>
      <c r="L13" s="62"/>
    </row>
    <row r="14" spans="1:12" ht="15.6" x14ac:dyDescent="0.3">
      <c r="A14" s="100">
        <v>4</v>
      </c>
      <c r="B14" s="105">
        <f>Adresser!A5</f>
        <v>0</v>
      </c>
      <c r="C14" s="105">
        <f>Adresser!B5</f>
        <v>0</v>
      </c>
      <c r="D14" s="156">
        <f>Adresser!D5</f>
        <v>0</v>
      </c>
      <c r="E14" s="105">
        <f>Adresser!C5</f>
        <v>0</v>
      </c>
      <c r="F14" s="101"/>
      <c r="G14" s="60"/>
      <c r="H14" s="61"/>
      <c r="I14" s="61"/>
      <c r="J14" s="109"/>
      <c r="K14" s="62"/>
      <c r="L14" s="62"/>
    </row>
    <row r="15" spans="1:12" ht="15.6" x14ac:dyDescent="0.3">
      <c r="A15" s="100">
        <v>5</v>
      </c>
      <c r="B15" s="105">
        <f>Adresser!A6</f>
        <v>0</v>
      </c>
      <c r="C15" s="105">
        <f>Adresser!B6</f>
        <v>0</v>
      </c>
      <c r="D15" s="156">
        <f>Adresser!D6</f>
        <v>0</v>
      </c>
      <c r="E15" s="105">
        <f>Adresser!C6</f>
        <v>0</v>
      </c>
      <c r="F15" s="101"/>
      <c r="G15" s="60"/>
      <c r="H15" s="61"/>
      <c r="I15" s="61"/>
      <c r="J15" s="109"/>
      <c r="K15" s="62"/>
      <c r="L15" s="62"/>
    </row>
    <row r="16" spans="1:12" ht="15.6" x14ac:dyDescent="0.3">
      <c r="A16" s="100">
        <v>6</v>
      </c>
      <c r="B16" s="105">
        <f>Adresser!A7</f>
        <v>0</v>
      </c>
      <c r="C16" s="105">
        <f>Adresser!B7</f>
        <v>0</v>
      </c>
      <c r="D16" s="156">
        <f>Adresser!D7</f>
        <v>0</v>
      </c>
      <c r="E16" s="105">
        <f>Adresser!C7</f>
        <v>0</v>
      </c>
      <c r="F16" s="101"/>
      <c r="G16" s="60"/>
      <c r="H16" s="61"/>
      <c r="I16" s="61"/>
      <c r="J16" s="108"/>
      <c r="K16" s="61"/>
      <c r="L16" s="61"/>
    </row>
    <row r="17" spans="1:12" ht="15.6" x14ac:dyDescent="0.3">
      <c r="A17" s="100">
        <v>7</v>
      </c>
      <c r="B17" s="105">
        <f>Adresser!A8</f>
        <v>0</v>
      </c>
      <c r="C17" s="105">
        <f>Adresser!B8</f>
        <v>0</v>
      </c>
      <c r="D17" s="156">
        <f>Adresser!D8</f>
        <v>0</v>
      </c>
      <c r="E17" s="105">
        <f>Adresser!C8</f>
        <v>0</v>
      </c>
      <c r="F17" s="101"/>
      <c r="G17" s="60"/>
      <c r="H17" s="61"/>
      <c r="I17" s="61"/>
      <c r="J17" s="108"/>
      <c r="K17" s="61"/>
      <c r="L17" s="61"/>
    </row>
    <row r="18" spans="1:12" ht="15.6" x14ac:dyDescent="0.3">
      <c r="A18" s="100">
        <v>8</v>
      </c>
      <c r="B18" s="105">
        <f>Adresser!A9</f>
        <v>0</v>
      </c>
      <c r="C18" s="105">
        <f>Adresser!B9</f>
        <v>0</v>
      </c>
      <c r="D18" s="156">
        <f>Adresser!D9</f>
        <v>0</v>
      </c>
      <c r="E18" s="105">
        <f>Adresser!C9</f>
        <v>0</v>
      </c>
      <c r="F18" s="63"/>
      <c r="G18" s="64"/>
      <c r="H18" s="64"/>
      <c r="I18" s="61"/>
      <c r="J18" s="110"/>
      <c r="K18" s="61"/>
      <c r="L18" s="64"/>
    </row>
    <row r="19" spans="1:12" ht="15.6" x14ac:dyDescent="0.3">
      <c r="A19" s="100">
        <v>9</v>
      </c>
      <c r="B19" s="105">
        <f>Adresser!A10</f>
        <v>0</v>
      </c>
      <c r="C19" s="105">
        <f>Adresser!B10</f>
        <v>0</v>
      </c>
      <c r="D19" s="156">
        <f>Adresser!D10</f>
        <v>0</v>
      </c>
      <c r="E19" s="105">
        <f>Adresser!C10</f>
        <v>0</v>
      </c>
      <c r="F19" s="63"/>
      <c r="G19" s="64"/>
      <c r="H19" s="64"/>
      <c r="I19" s="64"/>
      <c r="J19" s="111"/>
      <c r="K19" s="64"/>
      <c r="L19" s="64"/>
    </row>
    <row r="20" spans="1:12" ht="15.6" x14ac:dyDescent="0.3">
      <c r="A20" s="100">
        <v>10</v>
      </c>
      <c r="B20" s="105">
        <f>Adresser!A11</f>
        <v>0</v>
      </c>
      <c r="C20" s="105">
        <f>Adresser!B11</f>
        <v>0</v>
      </c>
      <c r="D20" s="156">
        <f>Adresser!D11</f>
        <v>0</v>
      </c>
      <c r="E20" s="105">
        <f>Adresser!C11</f>
        <v>0</v>
      </c>
      <c r="F20" s="63"/>
      <c r="G20" s="64"/>
      <c r="H20" s="64"/>
      <c r="I20" s="64"/>
      <c r="J20" s="111"/>
      <c r="K20" s="64"/>
      <c r="L20" s="64"/>
    </row>
    <row r="21" spans="1:12" ht="15.6" x14ac:dyDescent="0.3">
      <c r="A21" s="100">
        <v>11</v>
      </c>
      <c r="B21" s="105">
        <f>Adresser!A12</f>
        <v>0</v>
      </c>
      <c r="C21" s="105">
        <f>Adresser!B12</f>
        <v>0</v>
      </c>
      <c r="D21" s="156">
        <f>Adresser!D12</f>
        <v>0</v>
      </c>
      <c r="E21" s="105">
        <f>Adresser!C12</f>
        <v>0</v>
      </c>
      <c r="F21" s="63"/>
      <c r="G21" s="64"/>
      <c r="H21" s="64"/>
      <c r="I21" s="64"/>
      <c r="J21" s="111"/>
      <c r="K21" s="64"/>
      <c r="L21" s="64"/>
    </row>
    <row r="22" spans="1:12" ht="15.6" x14ac:dyDescent="0.3">
      <c r="A22" s="100">
        <v>12</v>
      </c>
      <c r="B22" s="105">
        <f>Adresser!A13</f>
        <v>0</v>
      </c>
      <c r="C22" s="105">
        <f>Adresser!B13</f>
        <v>0</v>
      </c>
      <c r="D22" s="156">
        <f>Adresser!D13</f>
        <v>0</v>
      </c>
      <c r="E22" s="105">
        <f>Adresser!C13</f>
        <v>0</v>
      </c>
      <c r="F22" s="63"/>
      <c r="G22" s="64"/>
      <c r="H22" s="64"/>
      <c r="I22" s="64"/>
      <c r="J22" s="111"/>
      <c r="K22" s="64"/>
      <c r="L22" s="64"/>
    </row>
    <row r="23" spans="1:12" ht="15.6" x14ac:dyDescent="0.3">
      <c r="A23" s="100">
        <v>13</v>
      </c>
      <c r="B23" s="105">
        <f>Adresser!A14</f>
        <v>0</v>
      </c>
      <c r="C23" s="105">
        <f>Adresser!B14</f>
        <v>0</v>
      </c>
      <c r="D23" s="156">
        <f>Adresser!D14</f>
        <v>0</v>
      </c>
      <c r="E23" s="105">
        <f>Adresser!C14</f>
        <v>0</v>
      </c>
      <c r="F23" s="63"/>
      <c r="G23" s="64"/>
      <c r="H23" s="64"/>
      <c r="I23" s="64"/>
      <c r="J23" s="111"/>
      <c r="K23" s="64"/>
      <c r="L23" s="64"/>
    </row>
    <row r="24" spans="1:12" ht="15.6" x14ac:dyDescent="0.3">
      <c r="A24" s="100">
        <v>14</v>
      </c>
      <c r="B24" s="105">
        <f>Adresser!A15</f>
        <v>0</v>
      </c>
      <c r="C24" s="105">
        <f>Adresser!B15</f>
        <v>0</v>
      </c>
      <c r="D24" s="156">
        <f>Adresser!D15</f>
        <v>0</v>
      </c>
      <c r="E24" s="105">
        <f>Adresser!C15</f>
        <v>0</v>
      </c>
      <c r="F24" s="63"/>
      <c r="G24" s="64"/>
      <c r="H24" s="64"/>
      <c r="I24" s="64"/>
      <c r="J24" s="111"/>
      <c r="K24" s="64"/>
      <c r="L24" s="64"/>
    </row>
    <row r="25" spans="1:12" ht="15.6" x14ac:dyDescent="0.3">
      <c r="A25" s="100">
        <v>15</v>
      </c>
      <c r="B25" s="105">
        <f>Adresser!A16</f>
        <v>0</v>
      </c>
      <c r="C25" s="105">
        <f>Adresser!B16</f>
        <v>0</v>
      </c>
      <c r="D25" s="156">
        <f>Adresser!D16</f>
        <v>0</v>
      </c>
      <c r="E25" s="105">
        <f>Adresser!C16</f>
        <v>0</v>
      </c>
      <c r="F25" s="63"/>
      <c r="G25" s="64"/>
      <c r="H25" s="64"/>
      <c r="I25" s="64"/>
      <c r="J25" s="111"/>
      <c r="K25" s="64"/>
      <c r="L25" s="64"/>
    </row>
    <row r="26" spans="1:12" ht="15.6" x14ac:dyDescent="0.3">
      <c r="A26" s="100">
        <v>16</v>
      </c>
      <c r="B26" s="105">
        <f>Adresser!A17</f>
        <v>0</v>
      </c>
      <c r="C26" s="105">
        <f>Adresser!B17</f>
        <v>0</v>
      </c>
      <c r="D26" s="156">
        <f>Adresser!D17</f>
        <v>0</v>
      </c>
      <c r="E26" s="105">
        <f>Adresser!C17</f>
        <v>0</v>
      </c>
      <c r="F26" s="63"/>
      <c r="G26" s="64"/>
      <c r="H26" s="64"/>
      <c r="I26" s="64"/>
      <c r="J26" s="111"/>
      <c r="K26" s="64"/>
      <c r="L26" s="64"/>
    </row>
    <row r="27" spans="1:12" ht="15.6" x14ac:dyDescent="0.3">
      <c r="A27" s="100">
        <v>17</v>
      </c>
      <c r="B27" s="105">
        <f>Adresser!A18</f>
        <v>0</v>
      </c>
      <c r="C27" s="105">
        <f>Adresser!B18</f>
        <v>0</v>
      </c>
      <c r="D27" s="156">
        <f>Adresser!D18</f>
        <v>0</v>
      </c>
      <c r="E27" s="105">
        <f>Adresser!C18</f>
        <v>0</v>
      </c>
      <c r="F27" s="63"/>
      <c r="G27" s="64"/>
      <c r="H27" s="64"/>
      <c r="I27" s="64"/>
      <c r="J27" s="111"/>
      <c r="K27" s="64"/>
      <c r="L27" s="64"/>
    </row>
    <row r="28" spans="1:12" ht="15.6" x14ac:dyDescent="0.3">
      <c r="A28" s="100">
        <v>18</v>
      </c>
      <c r="B28" s="105">
        <f>Adresser!A19</f>
        <v>0</v>
      </c>
      <c r="C28" s="105">
        <f>Adresser!B19</f>
        <v>0</v>
      </c>
      <c r="D28" s="156">
        <f>Adresser!D19</f>
        <v>0</v>
      </c>
      <c r="E28" s="105">
        <f>Adresser!C19</f>
        <v>0</v>
      </c>
      <c r="F28" s="63"/>
      <c r="G28" s="64"/>
      <c r="H28" s="106"/>
      <c r="I28" s="64"/>
      <c r="J28" s="111"/>
      <c r="K28" s="64"/>
      <c r="L28" s="64"/>
    </row>
    <row r="29" spans="1:12" ht="15.6" x14ac:dyDescent="0.3">
      <c r="A29" s="100">
        <v>19</v>
      </c>
      <c r="B29" s="105">
        <f>Adresser!A20</f>
        <v>0</v>
      </c>
      <c r="C29" s="105">
        <f>Adresser!B20</f>
        <v>0</v>
      </c>
      <c r="D29" s="156">
        <f>Adresser!D20</f>
        <v>0</v>
      </c>
      <c r="E29" s="105">
        <f>Adresser!C20</f>
        <v>0</v>
      </c>
      <c r="F29" s="63"/>
      <c r="G29" s="64"/>
      <c r="H29" s="64"/>
      <c r="I29" s="64"/>
      <c r="J29" s="111"/>
      <c r="K29" s="64"/>
      <c r="L29" s="64"/>
    </row>
    <row r="30" spans="1:12" ht="15.6" x14ac:dyDescent="0.3">
      <c r="A30" s="100">
        <v>20</v>
      </c>
      <c r="B30" s="105">
        <f>Adresser!A21</f>
        <v>0</v>
      </c>
      <c r="C30" s="105">
        <f>Adresser!B21</f>
        <v>0</v>
      </c>
      <c r="D30" s="156">
        <f>Adresser!D21</f>
        <v>0</v>
      </c>
      <c r="E30" s="105">
        <f>Adresser!C21</f>
        <v>0</v>
      </c>
      <c r="F30" s="63"/>
      <c r="G30" s="64"/>
      <c r="H30" s="64"/>
      <c r="I30" s="64"/>
      <c r="J30" s="64"/>
      <c r="K30" s="64"/>
      <c r="L30" s="64"/>
    </row>
  </sheetData>
  <sortState xmlns:xlrd2="http://schemas.microsoft.com/office/spreadsheetml/2017/richdata2" ref="B11:L16">
    <sortCondition ref="E11:E16"/>
  </sortState>
  <mergeCells count="6">
    <mergeCell ref="I8:L8"/>
    <mergeCell ref="I9:L9"/>
    <mergeCell ref="F5:F6"/>
    <mergeCell ref="B9:E9"/>
    <mergeCell ref="G8:H8"/>
    <mergeCell ref="G9:H9"/>
  </mergeCells>
  <phoneticPr fontId="11" type="noConversion"/>
  <pageMargins left="0.31496062992125984" right="0.31496062992125984" top="0.59055118110236227" bottom="0.59055118110236227" header="0.19685039370078741" footer="0.31496062992125984"/>
  <pageSetup paperSize="9" scale="91" orientation="landscape" r:id="rId1"/>
  <headerFooter>
    <oddFooter>&amp;L&amp;8&amp;F - &amp;A&amp;C&amp;8&amp;D - &amp;T&amp;R&amp;8Sida &amp;P av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zoomScaleNormal="100" workbookViewId="0">
      <selection activeCell="E12" sqref="E12"/>
    </sheetView>
  </sheetViews>
  <sheetFormatPr defaultRowHeight="13.2" x14ac:dyDescent="0.25"/>
  <cols>
    <col min="1" max="1" width="5.44140625" customWidth="1"/>
    <col min="2" max="2" width="12.33203125" customWidth="1"/>
    <col min="3" max="3" width="14.44140625" customWidth="1"/>
    <col min="4" max="4" width="26.33203125" customWidth="1"/>
    <col min="5" max="16" width="6.44140625" style="1" customWidth="1"/>
    <col min="17" max="17" width="8.33203125" style="1" customWidth="1"/>
  </cols>
  <sheetData>
    <row r="1" spans="1:17" ht="21.75" customHeight="1" x14ac:dyDescent="0.3">
      <c r="A1" s="2"/>
      <c r="B1" s="3"/>
      <c r="C1" s="3"/>
      <c r="D1" s="4"/>
      <c r="E1" s="21" t="s">
        <v>32</v>
      </c>
      <c r="F1"/>
      <c r="G1"/>
      <c r="H1"/>
      <c r="I1"/>
      <c r="J1"/>
      <c r="K1"/>
      <c r="L1"/>
      <c r="M1"/>
      <c r="N1"/>
      <c r="O1"/>
      <c r="P1"/>
    </row>
    <row r="2" spans="1:17" ht="15" x14ac:dyDescent="0.25">
      <c r="A2" s="5"/>
      <c r="B2" s="6"/>
      <c r="C2" s="6"/>
      <c r="D2" s="7"/>
      <c r="E2"/>
      <c r="F2"/>
      <c r="G2"/>
      <c r="H2"/>
      <c r="I2"/>
      <c r="J2"/>
      <c r="K2"/>
      <c r="L2"/>
      <c r="M2"/>
      <c r="N2"/>
      <c r="O2"/>
      <c r="P2"/>
    </row>
    <row r="3" spans="1:17" ht="15" x14ac:dyDescent="0.25">
      <c r="A3" s="5"/>
      <c r="B3" s="6"/>
      <c r="C3" s="6"/>
      <c r="D3" s="7"/>
      <c r="E3"/>
      <c r="F3"/>
      <c r="G3"/>
      <c r="H3"/>
      <c r="I3"/>
      <c r="J3"/>
      <c r="K3"/>
      <c r="L3"/>
      <c r="M3"/>
      <c r="N3"/>
      <c r="O3"/>
      <c r="P3"/>
    </row>
    <row r="4" spans="1:17" ht="16.2" thickBot="1" x14ac:dyDescent="0.35">
      <c r="A4" s="8"/>
      <c r="B4" s="6"/>
      <c r="C4" s="6"/>
      <c r="D4" s="7"/>
      <c r="E4" s="14" t="s">
        <v>22</v>
      </c>
      <c r="F4" s="15"/>
      <c r="G4" s="15"/>
      <c r="H4"/>
      <c r="I4"/>
      <c r="J4"/>
      <c r="K4"/>
      <c r="L4"/>
      <c r="M4"/>
      <c r="N4"/>
      <c r="O4"/>
      <c r="P4"/>
    </row>
    <row r="5" spans="1:17" ht="12.75" customHeight="1" x14ac:dyDescent="0.25">
      <c r="A5" s="8"/>
      <c r="B5" s="6"/>
      <c r="C5" s="6"/>
      <c r="D5" s="6"/>
      <c r="E5" s="137" t="s">
        <v>61</v>
      </c>
      <c r="F5" s="138"/>
      <c r="G5" s="139"/>
      <c r="H5"/>
      <c r="I5"/>
      <c r="J5"/>
      <c r="K5"/>
      <c r="L5"/>
      <c r="M5"/>
      <c r="N5"/>
      <c r="O5"/>
      <c r="P5"/>
    </row>
    <row r="6" spans="1:17" ht="7.5" customHeight="1" thickBot="1" x14ac:dyDescent="0.3">
      <c r="A6" s="9"/>
      <c r="B6" s="10"/>
      <c r="C6" s="10"/>
      <c r="D6" s="10"/>
      <c r="E6" s="140"/>
      <c r="F6" s="141"/>
      <c r="G6" s="142"/>
      <c r="H6"/>
      <c r="I6"/>
      <c r="J6"/>
      <c r="K6"/>
      <c r="L6"/>
      <c r="M6"/>
      <c r="N6"/>
      <c r="O6"/>
      <c r="P6"/>
    </row>
    <row r="7" spans="1:17" ht="13.8" thickBot="1" x14ac:dyDescent="0.3">
      <c r="A7" s="87"/>
      <c r="E7"/>
      <c r="F7"/>
      <c r="G7"/>
      <c r="H7"/>
      <c r="I7"/>
      <c r="J7"/>
      <c r="K7"/>
      <c r="L7"/>
      <c r="M7"/>
      <c r="N7"/>
      <c r="O7"/>
      <c r="P7"/>
    </row>
    <row r="8" spans="1:17" x14ac:dyDescent="0.25">
      <c r="A8" s="78" t="s">
        <v>23</v>
      </c>
      <c r="B8" s="79"/>
      <c r="C8" s="79"/>
      <c r="D8" s="80"/>
      <c r="E8" s="122" t="s">
        <v>24</v>
      </c>
      <c r="F8" s="123"/>
      <c r="G8" s="123"/>
      <c r="H8" s="131"/>
      <c r="I8" s="146" t="s">
        <v>25</v>
      </c>
      <c r="J8" s="147"/>
      <c r="K8" s="147"/>
      <c r="L8" s="148"/>
      <c r="M8" s="81" t="s">
        <v>26</v>
      </c>
      <c r="N8" s="82"/>
      <c r="O8" s="82"/>
      <c r="P8" s="82"/>
      <c r="Q8" s="83"/>
    </row>
    <row r="9" spans="1:17" ht="21" customHeight="1" x14ac:dyDescent="0.3">
      <c r="A9" s="88"/>
      <c r="B9" s="134" t="str">
        <f>Deltagarförteckning!$B$9</f>
        <v>KURSENS NAMN</v>
      </c>
      <c r="C9" s="134"/>
      <c r="D9" s="135"/>
      <c r="E9" s="143"/>
      <c r="F9" s="144"/>
      <c r="G9" s="144"/>
      <c r="H9" s="145"/>
      <c r="I9" s="143" t="str">
        <f>Deltagarförteckning!G9</f>
        <v>xx.xx-xx.xx.xxxx</v>
      </c>
      <c r="J9" s="144"/>
      <c r="K9" s="144"/>
      <c r="L9" s="145"/>
      <c r="M9" s="143"/>
      <c r="N9" s="144"/>
      <c r="O9" s="144"/>
      <c r="P9" s="144"/>
      <c r="Q9" s="149"/>
    </row>
    <row r="10" spans="1:17" ht="17.25" customHeight="1" x14ac:dyDescent="0.25">
      <c r="A10" s="89"/>
      <c r="B10" s="90" t="s">
        <v>0</v>
      </c>
      <c r="C10" s="90" t="s">
        <v>27</v>
      </c>
      <c r="D10" s="90" t="s">
        <v>2</v>
      </c>
      <c r="E10" s="136" t="s">
        <v>33</v>
      </c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93" t="s">
        <v>34</v>
      </c>
    </row>
    <row r="11" spans="1:17" x14ac:dyDescent="0.25">
      <c r="A11" s="91"/>
      <c r="B11" s="92"/>
      <c r="C11" s="92"/>
      <c r="D11" s="9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98"/>
      <c r="Q11" s="94"/>
    </row>
    <row r="12" spans="1:17" ht="15.6" x14ac:dyDescent="0.3">
      <c r="A12" s="100">
        <v>1</v>
      </c>
      <c r="B12" s="105">
        <f>Adresser!A2</f>
        <v>0</v>
      </c>
      <c r="C12" s="105">
        <f>Adresser!B2</f>
        <v>0</v>
      </c>
      <c r="D12" s="105">
        <f>Adresser!C2</f>
        <v>0</v>
      </c>
      <c r="E12" s="66"/>
      <c r="F12" s="66"/>
      <c r="G12" s="66"/>
      <c r="H12" s="67"/>
      <c r="I12" s="67"/>
      <c r="J12" s="67"/>
      <c r="K12" s="67"/>
      <c r="L12" s="67"/>
      <c r="M12" s="67"/>
      <c r="N12" s="67"/>
      <c r="O12" s="67"/>
      <c r="P12" s="62"/>
      <c r="Q12" s="67"/>
    </row>
    <row r="13" spans="1:17" ht="15.6" x14ac:dyDescent="0.3">
      <c r="A13" s="100">
        <f t="shared" ref="A13:A31" si="0">1+A12</f>
        <v>2</v>
      </c>
      <c r="B13" s="105"/>
      <c r="C13" s="105"/>
      <c r="D13" s="105"/>
      <c r="E13" s="67"/>
      <c r="F13" s="67"/>
      <c r="G13" s="66"/>
      <c r="H13" s="66"/>
      <c r="I13" s="66"/>
      <c r="J13" s="66"/>
      <c r="K13" s="66"/>
      <c r="L13" s="66"/>
      <c r="M13" s="66"/>
      <c r="N13" s="67"/>
      <c r="O13" s="61"/>
      <c r="P13" s="61"/>
      <c r="Q13" s="67"/>
    </row>
    <row r="14" spans="1:17" ht="15.6" x14ac:dyDescent="0.3">
      <c r="A14" s="100">
        <f t="shared" si="0"/>
        <v>3</v>
      </c>
      <c r="B14" s="105"/>
      <c r="C14" s="105"/>
      <c r="D14" s="105"/>
      <c r="E14" s="66"/>
      <c r="F14" s="66"/>
      <c r="G14" s="66"/>
      <c r="H14" s="67"/>
      <c r="I14" s="66"/>
      <c r="J14" s="66"/>
      <c r="K14" s="66"/>
      <c r="L14" s="66"/>
      <c r="M14" s="67"/>
      <c r="N14" s="67"/>
      <c r="O14" s="62"/>
      <c r="P14" s="62"/>
      <c r="Q14" s="67"/>
    </row>
    <row r="15" spans="1:17" ht="15.6" x14ac:dyDescent="0.3">
      <c r="A15" s="100">
        <f t="shared" si="0"/>
        <v>4</v>
      </c>
      <c r="B15" s="105"/>
      <c r="C15" s="105"/>
      <c r="D15" s="105"/>
      <c r="E15" s="66"/>
      <c r="F15" s="66"/>
      <c r="G15" s="66"/>
      <c r="H15" s="153"/>
      <c r="I15" s="66"/>
      <c r="J15" s="66"/>
      <c r="K15" s="66"/>
      <c r="L15" s="66"/>
      <c r="M15" s="66"/>
      <c r="N15" s="66"/>
      <c r="O15" s="152"/>
      <c r="P15" s="61"/>
      <c r="Q15" s="67"/>
    </row>
    <row r="16" spans="1:17" ht="15.6" x14ac:dyDescent="0.3">
      <c r="A16" s="100">
        <f t="shared" si="0"/>
        <v>5</v>
      </c>
      <c r="B16" s="105"/>
      <c r="C16" s="105"/>
      <c r="D16" s="105"/>
      <c r="E16" s="66"/>
      <c r="F16" s="66"/>
      <c r="G16" s="66"/>
      <c r="H16" s="67"/>
      <c r="I16" s="66"/>
      <c r="J16" s="66"/>
      <c r="K16" s="66"/>
      <c r="L16" s="67"/>
      <c r="M16" s="67"/>
      <c r="N16" s="66"/>
      <c r="O16" s="61"/>
      <c r="P16" s="61"/>
      <c r="Q16" s="67"/>
    </row>
    <row r="17" spans="1:17" ht="15.6" x14ac:dyDescent="0.3">
      <c r="A17" s="100">
        <f t="shared" si="0"/>
        <v>6</v>
      </c>
      <c r="B17" s="105"/>
      <c r="C17" s="105"/>
      <c r="D17" s="105"/>
      <c r="E17" s="66"/>
      <c r="F17" s="66"/>
      <c r="G17" s="66"/>
      <c r="H17" s="67"/>
      <c r="I17" s="66"/>
      <c r="J17" s="66"/>
      <c r="K17" s="66"/>
      <c r="L17" s="67"/>
      <c r="M17" s="67"/>
      <c r="N17" s="66"/>
      <c r="O17" s="61"/>
      <c r="P17" s="61"/>
      <c r="Q17" s="67"/>
    </row>
    <row r="18" spans="1:17" ht="15.6" x14ac:dyDescent="0.3">
      <c r="A18" s="100">
        <f t="shared" si="0"/>
        <v>7</v>
      </c>
      <c r="B18" s="105"/>
      <c r="C18" s="105"/>
      <c r="D18" s="105"/>
      <c r="E18" s="66"/>
      <c r="F18" s="66"/>
      <c r="G18" s="66"/>
      <c r="H18" s="67"/>
      <c r="I18" s="66"/>
      <c r="J18" s="66"/>
      <c r="K18" s="66"/>
      <c r="L18" s="67"/>
      <c r="M18" s="67"/>
      <c r="N18" s="66"/>
      <c r="O18" s="61"/>
      <c r="P18" s="61"/>
      <c r="Q18" s="67"/>
    </row>
    <row r="19" spans="1:17" ht="15.6" x14ac:dyDescent="0.3">
      <c r="A19" s="100">
        <f t="shared" si="0"/>
        <v>8</v>
      </c>
      <c r="B19" s="105"/>
      <c r="C19" s="105"/>
      <c r="D19" s="105"/>
      <c r="E19" s="66"/>
      <c r="F19" s="66"/>
      <c r="G19" s="66"/>
      <c r="H19" s="67"/>
      <c r="I19" s="66"/>
      <c r="J19" s="66"/>
      <c r="K19" s="66"/>
      <c r="L19" s="67"/>
      <c r="M19" s="67"/>
      <c r="N19" s="66"/>
      <c r="O19" s="61"/>
      <c r="P19" s="61"/>
      <c r="Q19" s="67"/>
    </row>
    <row r="20" spans="1:17" ht="15.6" x14ac:dyDescent="0.3">
      <c r="A20" s="100">
        <f t="shared" si="0"/>
        <v>9</v>
      </c>
      <c r="B20" s="105"/>
      <c r="C20" s="105"/>
      <c r="D20" s="105"/>
      <c r="E20" s="66"/>
      <c r="F20" s="66"/>
      <c r="G20" s="66"/>
      <c r="H20" s="67"/>
      <c r="I20" s="66"/>
      <c r="J20" s="66"/>
      <c r="K20" s="66"/>
      <c r="L20" s="67"/>
      <c r="M20" s="67"/>
      <c r="N20" s="66"/>
      <c r="O20" s="61"/>
      <c r="P20" s="61"/>
      <c r="Q20" s="67"/>
    </row>
    <row r="21" spans="1:17" ht="15.6" x14ac:dyDescent="0.3">
      <c r="A21" s="100">
        <f t="shared" si="0"/>
        <v>10</v>
      </c>
      <c r="B21" s="105"/>
      <c r="C21" s="105"/>
      <c r="D21" s="105"/>
      <c r="E21" s="66"/>
      <c r="F21" s="66"/>
      <c r="G21" s="66"/>
      <c r="H21" s="67"/>
      <c r="I21" s="66"/>
      <c r="J21" s="66"/>
      <c r="K21" s="66"/>
      <c r="L21" s="67"/>
      <c r="M21" s="67"/>
      <c r="N21" s="66"/>
      <c r="O21" s="61"/>
      <c r="P21" s="61"/>
      <c r="Q21" s="67"/>
    </row>
    <row r="22" spans="1:17" ht="15.6" x14ac:dyDescent="0.3">
      <c r="A22" s="100">
        <f t="shared" si="0"/>
        <v>11</v>
      </c>
      <c r="B22" s="105"/>
      <c r="C22" s="105"/>
      <c r="D22" s="105"/>
      <c r="E22" s="66"/>
      <c r="F22" s="66"/>
      <c r="G22" s="66"/>
      <c r="H22" s="67"/>
      <c r="I22" s="66"/>
      <c r="J22" s="66"/>
      <c r="K22" s="66"/>
      <c r="L22" s="67"/>
      <c r="M22" s="67"/>
      <c r="N22" s="61"/>
      <c r="O22" s="61"/>
      <c r="P22" s="61"/>
      <c r="Q22" s="67"/>
    </row>
    <row r="23" spans="1:17" ht="15.6" x14ac:dyDescent="0.3">
      <c r="A23" s="100">
        <f t="shared" si="0"/>
        <v>12</v>
      </c>
      <c r="B23" s="105"/>
      <c r="C23" s="105"/>
      <c r="D23" s="105"/>
      <c r="E23" s="66"/>
      <c r="F23" s="66"/>
      <c r="G23" s="66"/>
      <c r="H23" s="67"/>
      <c r="I23" s="66"/>
      <c r="J23" s="66"/>
      <c r="K23" s="66"/>
      <c r="L23" s="67"/>
      <c r="M23" s="67"/>
      <c r="N23" s="61"/>
      <c r="O23" s="61"/>
      <c r="P23" s="61"/>
      <c r="Q23" s="67"/>
    </row>
    <row r="24" spans="1:17" ht="15.6" x14ac:dyDescent="0.3">
      <c r="A24" s="100">
        <f t="shared" si="0"/>
        <v>13</v>
      </c>
      <c r="B24" s="105"/>
      <c r="C24" s="105"/>
      <c r="D24" s="105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/>
      <c r="P24" s="64"/>
      <c r="Q24" s="67"/>
    </row>
    <row r="25" spans="1:17" ht="15.6" x14ac:dyDescent="0.3">
      <c r="A25" s="100">
        <f t="shared" si="0"/>
        <v>14</v>
      </c>
      <c r="B25" s="105"/>
      <c r="C25" s="105"/>
      <c r="D25" s="105"/>
      <c r="E25" s="61"/>
      <c r="F25" s="121"/>
      <c r="G25" s="61"/>
      <c r="H25" s="61"/>
      <c r="I25" s="61"/>
      <c r="J25" s="61"/>
      <c r="K25" s="61"/>
      <c r="L25" s="61"/>
      <c r="M25" s="61"/>
      <c r="N25" s="61"/>
      <c r="O25" s="62"/>
      <c r="P25" s="64"/>
      <c r="Q25" s="67"/>
    </row>
    <row r="26" spans="1:17" ht="15.6" x14ac:dyDescent="0.3">
      <c r="A26" s="100">
        <f t="shared" si="0"/>
        <v>15</v>
      </c>
      <c r="B26" s="105"/>
      <c r="C26" s="105"/>
      <c r="D26" s="105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/>
      <c r="P26" s="64"/>
      <c r="Q26" s="67"/>
    </row>
    <row r="27" spans="1:17" ht="15.6" x14ac:dyDescent="0.3">
      <c r="A27" s="100">
        <f t="shared" si="0"/>
        <v>16</v>
      </c>
      <c r="B27" s="105"/>
      <c r="C27" s="105"/>
      <c r="D27" s="105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/>
      <c r="P27" s="64"/>
      <c r="Q27" s="67"/>
    </row>
    <row r="28" spans="1:17" ht="15.6" x14ac:dyDescent="0.3">
      <c r="A28" s="100">
        <f t="shared" si="0"/>
        <v>17</v>
      </c>
      <c r="B28" s="105"/>
      <c r="C28" s="105"/>
      <c r="D28" s="105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/>
      <c r="P28" s="64"/>
      <c r="Q28" s="67"/>
    </row>
    <row r="29" spans="1:17" ht="15.6" x14ac:dyDescent="0.3">
      <c r="A29" s="100">
        <f t="shared" si="0"/>
        <v>18</v>
      </c>
      <c r="B29" s="105"/>
      <c r="C29" s="105"/>
      <c r="D29" s="105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/>
      <c r="P29" s="64"/>
      <c r="Q29" s="67"/>
    </row>
    <row r="30" spans="1:17" ht="15.6" x14ac:dyDescent="0.3">
      <c r="A30" s="100">
        <f t="shared" si="0"/>
        <v>19</v>
      </c>
      <c r="B30" s="105"/>
      <c r="C30" s="105"/>
      <c r="D30" s="105"/>
      <c r="E30" s="61"/>
      <c r="F30" s="61"/>
      <c r="G30" s="121"/>
      <c r="H30" s="61"/>
      <c r="I30" s="61"/>
      <c r="J30" s="61"/>
      <c r="K30" s="61"/>
      <c r="L30" s="61"/>
      <c r="M30" s="61"/>
      <c r="N30" s="61"/>
      <c r="O30" s="62"/>
      <c r="P30" s="64"/>
      <c r="Q30" s="67"/>
    </row>
    <row r="31" spans="1:17" ht="15.6" x14ac:dyDescent="0.3">
      <c r="A31" s="100">
        <f t="shared" si="0"/>
        <v>20</v>
      </c>
      <c r="B31" s="105"/>
      <c r="C31" s="105"/>
      <c r="D31" s="105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P31" s="64"/>
      <c r="Q31" s="67"/>
    </row>
    <row r="32" spans="1:17" x14ac:dyDescent="0.25">
      <c r="B32" s="29" t="s">
        <v>46</v>
      </c>
    </row>
    <row r="33" spans="2:5" x14ac:dyDescent="0.25">
      <c r="B33" s="46" t="s">
        <v>56</v>
      </c>
    </row>
    <row r="34" spans="2:5" x14ac:dyDescent="0.25">
      <c r="B34" t="s">
        <v>57</v>
      </c>
    </row>
    <row r="35" spans="2:5" x14ac:dyDescent="0.25">
      <c r="B35" s="133" t="s">
        <v>58</v>
      </c>
      <c r="C35" s="133"/>
      <c r="D35" s="133"/>
      <c r="E35" s="133"/>
    </row>
  </sheetData>
  <sortState xmlns:xlrd2="http://schemas.microsoft.com/office/spreadsheetml/2017/richdata2" ref="B12:D21">
    <sortCondition ref="D12:D21"/>
  </sortState>
  <mergeCells count="9">
    <mergeCell ref="B35:E35"/>
    <mergeCell ref="B9:D9"/>
    <mergeCell ref="E10:P10"/>
    <mergeCell ref="E5:G6"/>
    <mergeCell ref="E8:H8"/>
    <mergeCell ref="E9:H9"/>
    <mergeCell ref="I8:L8"/>
    <mergeCell ref="I9:L9"/>
    <mergeCell ref="M9:Q9"/>
  </mergeCells>
  <phoneticPr fontId="11" type="noConversion"/>
  <printOptions horizontalCentered="1"/>
  <pageMargins left="0.31496062992125984" right="0.31496062992125984" top="0.59055118110236227" bottom="0.59055118110236227" header="0.19685039370078741" footer="0.31496062992125984"/>
  <pageSetup paperSize="9" orientation="landscape" r:id="rId1"/>
  <headerFooter>
    <oddFooter>&amp;L&amp;8&amp;F - &amp;A&amp;C&amp;8&amp;D - &amp;T&amp;R&amp;8Sida &amp;P av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B060-A25B-4712-BE80-1F9693BA6C55}">
  <sheetPr>
    <pageSetUpPr fitToPage="1"/>
  </sheetPr>
  <dimension ref="A1:K30"/>
  <sheetViews>
    <sheetView tabSelected="1" zoomScale="160" zoomScaleNormal="160" workbookViewId="0">
      <selection activeCell="B26" sqref="B26"/>
    </sheetView>
  </sheetViews>
  <sheetFormatPr defaultRowHeight="13.2" x14ac:dyDescent="0.25"/>
  <cols>
    <col min="1" max="1" width="11.33203125" bestFit="1" customWidth="1"/>
    <col min="2" max="2" width="12.5546875" bestFit="1" customWidth="1"/>
    <col min="3" max="3" width="16.6640625" bestFit="1" customWidth="1"/>
    <col min="4" max="4" width="7.33203125" customWidth="1"/>
    <col min="5" max="5" width="7" style="1" customWidth="1"/>
    <col min="6" max="6" width="6.5546875" style="1" customWidth="1"/>
    <col min="7" max="7" width="8.33203125" style="1" bestFit="1" customWidth="1"/>
    <col min="8" max="8" width="8.5546875" style="1" bestFit="1" customWidth="1"/>
    <col min="9" max="9" width="7.6640625" style="1" bestFit="1" customWidth="1"/>
  </cols>
  <sheetData>
    <row r="1" spans="1:11" s="17" customFormat="1" ht="52.8" x14ac:dyDescent="0.25">
      <c r="A1" s="31" t="s">
        <v>0</v>
      </c>
      <c r="B1" s="31" t="s">
        <v>1</v>
      </c>
      <c r="C1" s="16" t="s">
        <v>2</v>
      </c>
      <c r="D1" s="23" t="s">
        <v>39</v>
      </c>
      <c r="E1" s="23" t="s">
        <v>35</v>
      </c>
      <c r="F1" s="23" t="s">
        <v>10</v>
      </c>
      <c r="G1" s="23" t="s">
        <v>40</v>
      </c>
      <c r="H1" s="23" t="s">
        <v>41</v>
      </c>
      <c r="I1" s="23" t="s">
        <v>44</v>
      </c>
      <c r="J1" s="23" t="s">
        <v>43</v>
      </c>
      <c r="K1" s="86" t="s">
        <v>45</v>
      </c>
    </row>
    <row r="2" spans="1:11" x14ac:dyDescent="0.25">
      <c r="A2" s="25">
        <f>Adresser!A2</f>
        <v>0</v>
      </c>
      <c r="B2" s="25">
        <f>Adresser!B2</f>
        <v>0</v>
      </c>
      <c r="C2" s="25">
        <f>Adresser!C2</f>
        <v>0</v>
      </c>
      <c r="D2" s="24">
        <v>0</v>
      </c>
      <c r="E2" s="24">
        <v>0</v>
      </c>
      <c r="F2" s="24">
        <v>0</v>
      </c>
      <c r="G2" s="24">
        <v>0</v>
      </c>
      <c r="H2" s="24">
        <v>0</v>
      </c>
      <c r="I2" s="24">
        <v>0</v>
      </c>
      <c r="J2" s="24">
        <v>0</v>
      </c>
      <c r="K2" s="1">
        <v>0</v>
      </c>
    </row>
    <row r="3" spans="1:11" x14ac:dyDescent="0.25">
      <c r="A3" s="25">
        <f>Adresser!A3</f>
        <v>0</v>
      </c>
      <c r="B3" s="25">
        <f>Adresser!B3</f>
        <v>0</v>
      </c>
      <c r="C3" s="25">
        <f>Adresser!C3</f>
        <v>0</v>
      </c>
      <c r="D3" s="24">
        <v>0</v>
      </c>
      <c r="E3" s="24">
        <v>0</v>
      </c>
      <c r="F3" s="24">
        <v>0</v>
      </c>
      <c r="G3" s="24">
        <v>0</v>
      </c>
      <c r="H3" s="24">
        <v>0</v>
      </c>
      <c r="I3" s="24">
        <v>0</v>
      </c>
      <c r="J3" s="24">
        <v>0</v>
      </c>
      <c r="K3" s="1">
        <v>0</v>
      </c>
    </row>
    <row r="4" spans="1:11" x14ac:dyDescent="0.25">
      <c r="A4" s="25">
        <f>Adresser!A4</f>
        <v>0</v>
      </c>
      <c r="B4" s="25">
        <f>Adresser!B4</f>
        <v>0</v>
      </c>
      <c r="C4" s="25">
        <f>Adresser!C4</f>
        <v>0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</row>
    <row r="5" spans="1:11" x14ac:dyDescent="0.25">
      <c r="A5" s="25">
        <f>Adresser!A5</f>
        <v>0</v>
      </c>
      <c r="B5" s="25">
        <f>Adresser!B5</f>
        <v>0</v>
      </c>
      <c r="C5" s="25">
        <f>Adresser!C5</f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</row>
    <row r="6" spans="1:11" x14ac:dyDescent="0.25">
      <c r="A6" s="25">
        <f>Adresser!A6</f>
        <v>0</v>
      </c>
      <c r="B6" s="25">
        <f>Adresser!B6</f>
        <v>0</v>
      </c>
      <c r="C6" s="25">
        <f>Adresser!C6</f>
        <v>0</v>
      </c>
      <c r="D6" s="24">
        <f>Adresser!F6</f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</row>
    <row r="7" spans="1:11" x14ac:dyDescent="0.25">
      <c r="A7" s="25">
        <f>Adresser!A7</f>
        <v>0</v>
      </c>
      <c r="B7" s="25">
        <f>Adresser!B7</f>
        <v>0</v>
      </c>
      <c r="C7" s="25">
        <f>Adresser!C7</f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1">
        <v>0</v>
      </c>
    </row>
    <row r="8" spans="1:11" x14ac:dyDescent="0.25">
      <c r="A8" s="25">
        <f>Adresser!A8</f>
        <v>0</v>
      </c>
      <c r="B8" s="25">
        <f>Adresser!B8</f>
        <v>0</v>
      </c>
      <c r="C8" s="25">
        <f>Adresser!C8</f>
        <v>0</v>
      </c>
      <c r="D8" s="24">
        <f>Adresser!F8</f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</row>
    <row r="9" spans="1:11" x14ac:dyDescent="0.25">
      <c r="A9" s="25">
        <f>Adresser!A9</f>
        <v>0</v>
      </c>
      <c r="B9" s="25">
        <f>Adresser!B9</f>
        <v>0</v>
      </c>
      <c r="C9" s="25">
        <f>Adresser!C9</f>
        <v>0</v>
      </c>
      <c r="D9" s="24">
        <f>Adresser!F9</f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f>Adresser!R9</f>
        <v>0</v>
      </c>
    </row>
    <row r="10" spans="1:11" x14ac:dyDescent="0.25">
      <c r="A10" s="25">
        <f>Adresser!A10</f>
        <v>0</v>
      </c>
      <c r="B10" s="25">
        <f>Adresser!B10</f>
        <v>0</v>
      </c>
      <c r="C10" s="25">
        <f>Adresser!C10</f>
        <v>0</v>
      </c>
      <c r="D10" s="24">
        <f>Adresser!F10</f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f>Adresser!R10</f>
        <v>0</v>
      </c>
    </row>
    <row r="11" spans="1:11" x14ac:dyDescent="0.25">
      <c r="A11" s="25">
        <f>Adresser!A11</f>
        <v>0</v>
      </c>
      <c r="B11" s="25">
        <f>Adresser!B11</f>
        <v>0</v>
      </c>
      <c r="C11" s="25">
        <f>Adresser!C11</f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</row>
    <row r="12" spans="1:11" x14ac:dyDescent="0.25">
      <c r="A12" s="25">
        <f>Adresser!A12</f>
        <v>0</v>
      </c>
      <c r="B12" s="25">
        <f>Adresser!B12</f>
        <v>0</v>
      </c>
      <c r="C12" s="25">
        <f>Adresser!C12</f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</row>
    <row r="13" spans="1:11" x14ac:dyDescent="0.25">
      <c r="A13" s="25">
        <f>Adresser!A13</f>
        <v>0</v>
      </c>
      <c r="B13" s="25">
        <f>Adresser!B13</f>
        <v>0</v>
      </c>
      <c r="C13" s="25">
        <f>Adresser!C13</f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</row>
    <row r="14" spans="1:11" x14ac:dyDescent="0.25">
      <c r="A14" s="25">
        <f>Adresser!A14</f>
        <v>0</v>
      </c>
      <c r="B14" s="25">
        <f>Adresser!B14</f>
        <v>0</v>
      </c>
      <c r="C14" s="25">
        <f>Adresser!C14</f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1">
        <v>0</v>
      </c>
    </row>
    <row r="15" spans="1:11" x14ac:dyDescent="0.25">
      <c r="A15" s="25">
        <f>Adresser!A15</f>
        <v>0</v>
      </c>
      <c r="B15" s="25">
        <f>Adresser!B15</f>
        <v>0</v>
      </c>
      <c r="C15" s="25">
        <f>Adresser!C15</f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1">
        <v>0</v>
      </c>
    </row>
    <row r="16" spans="1:11" x14ac:dyDescent="0.25">
      <c r="A16" s="25">
        <f>Adresser!A16</f>
        <v>0</v>
      </c>
      <c r="B16" s="25">
        <f>Adresser!B16</f>
        <v>0</v>
      </c>
      <c r="C16" s="25">
        <f>Adresser!C16</f>
        <v>0</v>
      </c>
      <c r="D16" s="24">
        <f>Adresser!F16</f>
        <v>0</v>
      </c>
      <c r="E16" s="24">
        <f>Adresser!L16</f>
        <v>0</v>
      </c>
      <c r="F16" s="24">
        <f>Adresser!M16</f>
        <v>0</v>
      </c>
      <c r="G16" s="24">
        <v>0</v>
      </c>
      <c r="H16" s="24">
        <v>0</v>
      </c>
      <c r="I16" s="24">
        <v>0</v>
      </c>
      <c r="J16" s="24">
        <f>Adresser!Q16</f>
        <v>0</v>
      </c>
      <c r="K16" s="24">
        <f>Adresser!R16</f>
        <v>0</v>
      </c>
    </row>
    <row r="17" spans="1:11" x14ac:dyDescent="0.25">
      <c r="A17" s="25">
        <f>Adresser!A17</f>
        <v>0</v>
      </c>
      <c r="B17" s="25">
        <f>Adresser!B17</f>
        <v>0</v>
      </c>
      <c r="C17" s="25">
        <f>Adresser!C17</f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</row>
    <row r="18" spans="1:11" x14ac:dyDescent="0.25">
      <c r="A18" s="25">
        <f>Adresser!A18</f>
        <v>0</v>
      </c>
      <c r="B18" s="25">
        <f>Adresser!B18</f>
        <v>0</v>
      </c>
      <c r="C18" s="25">
        <f>Adresser!C18</f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1">
        <v>0</v>
      </c>
    </row>
    <row r="19" spans="1:11" x14ac:dyDescent="0.25">
      <c r="A19" s="25"/>
      <c r="B19" s="25"/>
      <c r="C19" s="25"/>
      <c r="D19" s="24"/>
      <c r="E19" s="24"/>
      <c r="F19" s="24"/>
      <c r="G19" s="24"/>
      <c r="H19" s="24"/>
      <c r="I19" s="24"/>
      <c r="J19" s="24"/>
      <c r="K19" s="1"/>
    </row>
    <row r="20" spans="1:11" x14ac:dyDescent="0.25">
      <c r="A20" s="25"/>
      <c r="B20" s="25"/>
      <c r="C20" s="25"/>
      <c r="D20" s="24"/>
      <c r="E20" s="24"/>
      <c r="F20" s="24"/>
      <c r="G20" s="24"/>
      <c r="H20" s="24"/>
      <c r="I20" s="24"/>
      <c r="J20" s="24"/>
      <c r="K20" s="1"/>
    </row>
    <row r="21" spans="1:11" x14ac:dyDescent="0.25">
      <c r="A21" s="25"/>
      <c r="B21" s="25"/>
      <c r="C21" s="25"/>
      <c r="D21" s="24"/>
      <c r="E21" s="24"/>
      <c r="F21" s="24"/>
      <c r="G21" s="24"/>
      <c r="H21" s="24"/>
      <c r="I21" s="24"/>
      <c r="J21" s="24"/>
      <c r="K21" s="1"/>
    </row>
    <row r="22" spans="1:11" x14ac:dyDescent="0.25">
      <c r="A22" s="25"/>
      <c r="B22" s="25"/>
      <c r="C22" s="25"/>
      <c r="D22" s="24"/>
      <c r="E22" s="24"/>
      <c r="F22" s="24"/>
      <c r="G22" s="24"/>
      <c r="H22" s="24"/>
      <c r="I22" s="24"/>
      <c r="J22" s="24"/>
      <c r="K22" s="1"/>
    </row>
    <row r="23" spans="1:11" x14ac:dyDescent="0.25">
      <c r="D23" s="1"/>
      <c r="G23" s="26"/>
      <c r="J23" s="1"/>
    </row>
    <row r="24" spans="1:11" x14ac:dyDescent="0.25">
      <c r="A24" s="33">
        <f>COUNTA(A2:A18)</f>
        <v>17</v>
      </c>
      <c r="B24" s="58"/>
      <c r="C24" s="59"/>
      <c r="D24" s="54">
        <f>COUNTIF(D2:D18,"x")</f>
        <v>0</v>
      </c>
      <c r="E24" s="30">
        <f t="shared" ref="E24:J24" si="0">COUNTIF(E2:E18,"ok")</f>
        <v>0</v>
      </c>
      <c r="F24" s="30">
        <f t="shared" si="0"/>
        <v>0</v>
      </c>
      <c r="G24" s="30">
        <f t="shared" si="0"/>
        <v>0</v>
      </c>
      <c r="H24" s="30">
        <f t="shared" si="0"/>
        <v>0</v>
      </c>
      <c r="I24" s="30">
        <f t="shared" si="0"/>
        <v>0</v>
      </c>
      <c r="J24" s="30">
        <f t="shared" si="0"/>
        <v>0</v>
      </c>
      <c r="K24" s="84">
        <f t="shared" ref="K24" si="1">COUNTIF(K2:K18,"ok")</f>
        <v>0</v>
      </c>
    </row>
    <row r="25" spans="1:11" x14ac:dyDescent="0.25">
      <c r="A25" s="57" t="s">
        <v>42</v>
      </c>
      <c r="B25" s="58"/>
      <c r="C25" s="59"/>
      <c r="D25" s="56">
        <f t="shared" ref="D25:F25" si="2">D24-$A$24</f>
        <v>-17</v>
      </c>
      <c r="E25" s="32">
        <f t="shared" si="2"/>
        <v>-17</v>
      </c>
      <c r="F25" s="32">
        <f t="shared" si="2"/>
        <v>-17</v>
      </c>
      <c r="G25" s="32">
        <f>G24-$A$24</f>
        <v>-17</v>
      </c>
      <c r="H25" s="32">
        <f t="shared" ref="H25:I25" si="3">H24-$A$24</f>
        <v>-17</v>
      </c>
      <c r="I25" s="32">
        <f t="shared" si="3"/>
        <v>-17</v>
      </c>
      <c r="J25" s="32">
        <f t="shared" ref="J25" si="4">J24-$A$24</f>
        <v>-17</v>
      </c>
      <c r="K25" s="85">
        <f t="shared" ref="K25" si="5">K24-$A$24</f>
        <v>-17</v>
      </c>
    </row>
    <row r="27" spans="1:11" x14ac:dyDescent="0.25">
      <c r="A27" s="46"/>
    </row>
    <row r="28" spans="1:11" x14ac:dyDescent="0.25">
      <c r="D28" s="25"/>
    </row>
    <row r="29" spans="1:11" x14ac:dyDescent="0.25">
      <c r="D29" s="25"/>
    </row>
    <row r="30" spans="1:11" x14ac:dyDescent="0.25">
      <c r="D30" s="25"/>
    </row>
  </sheetData>
  <printOptions horizontalCentered="1"/>
  <pageMargins left="0.51181102362204722" right="0.51181102362204722" top="0.98425196850393704" bottom="0.59055118110236227" header="0.51181102362204722" footer="0.23622047244094491"/>
  <pageSetup paperSize="9" scale="90" orientation="portrait" r:id="rId1"/>
  <headerFooter alignWithMargins="0">
    <oddHeader>&amp;LFSB&amp;RBrandkårsutbildning</oddHeader>
    <oddFooter>&amp;L&amp;F - &amp;A&amp;C&amp;D - &amp;T&amp;R&amp;P/&amp;N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529FB-45E4-4666-A9CF-D9180B5EC96D}">
  <dimension ref="A1:BQ29"/>
  <sheetViews>
    <sheetView workbookViewId="0">
      <selection activeCell="Q1" sqref="Q1:BX142"/>
    </sheetView>
  </sheetViews>
  <sheetFormatPr defaultRowHeight="13.2" x14ac:dyDescent="0.25"/>
  <cols>
    <col min="1" max="1" width="10.109375" bestFit="1" customWidth="1"/>
    <col min="5" max="5" width="10.109375" bestFit="1" customWidth="1"/>
    <col min="6" max="6" width="14.88671875" bestFit="1" customWidth="1"/>
    <col min="14" max="14" width="31.44140625" customWidth="1"/>
    <col min="17" max="17" width="17" bestFit="1" customWidth="1"/>
    <col min="25" max="25" width="31.6640625" customWidth="1"/>
  </cols>
  <sheetData>
    <row r="1" spans="1:69" ht="14.4" x14ac:dyDescent="0.3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</row>
    <row r="2" spans="1:69" ht="14.4" x14ac:dyDescent="0.3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</row>
    <row r="3" spans="1:69" ht="14.4" x14ac:dyDescent="0.3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</row>
    <row r="4" spans="1:69" ht="14.4" x14ac:dyDescent="0.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</row>
    <row r="5" spans="1:69" ht="14.4" x14ac:dyDescent="0.3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</row>
    <row r="6" spans="1:69" ht="14.4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</row>
    <row r="7" spans="1:69" ht="14.4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</row>
    <row r="8" spans="1:69" ht="14.4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</row>
    <row r="9" spans="1:69" ht="14.4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</row>
    <row r="10" spans="1:69" ht="14.4" x14ac:dyDescent="0.3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</row>
    <row r="11" spans="1:69" ht="14.4" x14ac:dyDescent="0.3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</row>
    <row r="12" spans="1:69" ht="14.4" x14ac:dyDescent="0.3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</row>
    <row r="13" spans="1:69" ht="14.4" x14ac:dyDescent="0.3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</row>
    <row r="14" spans="1:69" ht="14.4" x14ac:dyDescent="0.3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</row>
    <row r="15" spans="1:69" ht="14.4" x14ac:dyDescent="0.3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</row>
    <row r="16" spans="1:69" ht="14.4" x14ac:dyDescent="0.3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</row>
    <row r="17" spans="1:69" ht="14.4" x14ac:dyDescent="0.3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</row>
    <row r="18" spans="1:69" ht="14.4" x14ac:dyDescent="0.3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</row>
    <row r="19" spans="1:69" ht="14.4" x14ac:dyDescent="0.3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</row>
    <row r="20" spans="1:69" ht="14.4" x14ac:dyDescent="0.3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</row>
    <row r="21" spans="1:69" ht="14.4" x14ac:dyDescent="0.3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</row>
    <row r="22" spans="1:69" ht="14.4" x14ac:dyDescent="0.3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</row>
    <row r="23" spans="1:69" ht="14.4" x14ac:dyDescent="0.3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</row>
    <row r="24" spans="1:69" ht="14.4" x14ac:dyDescent="0.3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</row>
    <row r="25" spans="1:69" ht="14.4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</row>
    <row r="26" spans="1:69" ht="14.4" x14ac:dyDescent="0.3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</row>
    <row r="27" spans="1:69" ht="14.4" x14ac:dyDescent="0.3">
      <c r="A27" s="104"/>
      <c r="B27" s="104"/>
      <c r="C27" s="104"/>
      <c r="D27" s="104"/>
      <c r="E27" s="104"/>
      <c r="F27" s="104"/>
      <c r="G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</row>
    <row r="28" spans="1:69" ht="14.4" x14ac:dyDescent="0.3">
      <c r="A28" s="104"/>
      <c r="B28" s="104"/>
      <c r="C28" s="104"/>
      <c r="D28" s="104"/>
      <c r="E28" s="104"/>
      <c r="F28" s="104"/>
      <c r="G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</row>
    <row r="29" spans="1:69" ht="14.4" x14ac:dyDescent="0.3">
      <c r="A29" s="104"/>
      <c r="B29" s="104"/>
      <c r="C29" s="104"/>
      <c r="D29" s="104"/>
      <c r="E29" s="104"/>
      <c r="F29" s="104"/>
      <c r="G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  <c r="BM29" s="104"/>
      <c r="BN29" s="104"/>
      <c r="BO29" s="104"/>
      <c r="BP29" s="104"/>
      <c r="BQ29" s="104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F9A17591CD6E4499A7B47DA92B819E" ma:contentTypeVersion="19" ma:contentTypeDescription="Skapa ett nytt dokument." ma:contentTypeScope="" ma:versionID="e0004ddc127c113a5342954ef9fe52cf">
  <xsd:schema xmlns:xsd="http://www.w3.org/2001/XMLSchema" xmlns:xs="http://www.w3.org/2001/XMLSchema" xmlns:p="http://schemas.microsoft.com/office/2006/metadata/properties" xmlns:ns2="69e688c2-29e7-4c52-be31-54c9f9dc8499" xmlns:ns3="6ffe7675-c4e8-4a96-abee-bd631731c6a6" targetNamespace="http://schemas.microsoft.com/office/2006/metadata/properties" ma:root="true" ma:fieldsID="dc32fd86574f939235365abb55bc670f" ns2:_="" ns3:_="">
    <xsd:import namespace="69e688c2-29e7-4c52-be31-54c9f9dc8499"/>
    <xsd:import namespace="6ffe7675-c4e8-4a96-abee-bd631731c6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688c2-29e7-4c52-be31-54c9f9dc84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501a1c91-056b-4c75-946a-5b3a8ba357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e7675-c4e8-4a96-abee-bd631731c6a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1b045d6-efd1-49e2-9a64-e85f3a9b7196}" ma:internalName="TaxCatchAll" ma:showField="CatchAllData" ma:web="6ffe7675-c4e8-4a96-abee-bd631731c6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fe7675-c4e8-4a96-abee-bd631731c6a6" xsi:nil="true"/>
    <lcf76f155ced4ddcb4097134ff3c332f xmlns="69e688c2-29e7-4c52-be31-54c9f9dc849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E1C05C-24D2-43AA-AD58-E38D6C32A7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688c2-29e7-4c52-be31-54c9f9dc8499"/>
    <ds:schemaRef ds:uri="6ffe7675-c4e8-4a96-abee-bd631731c6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5D5114-E297-4D5D-B6B5-E6F0573DBAE7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69e688c2-29e7-4c52-be31-54c9f9dc8499"/>
    <ds:schemaRef ds:uri="http://schemas.microsoft.com/office/infopath/2007/PartnerControls"/>
    <ds:schemaRef ds:uri="http://purl.org/dc/terms/"/>
    <ds:schemaRef ds:uri="6ffe7675-c4e8-4a96-abee-bd631731c6a6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71F037D-F944-498E-A13E-B78E30577C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Namngivna områden</vt:lpstr>
      </vt:variant>
      <vt:variant>
        <vt:i4>3</vt:i4>
      </vt:variant>
    </vt:vector>
  </HeadingPairs>
  <TitlesOfParts>
    <vt:vector size="8" baseType="lpstr">
      <vt:lpstr>Adresser</vt:lpstr>
      <vt:lpstr>Deltagarförteckning</vt:lpstr>
      <vt:lpstr>Bokföring av närvaro</vt:lpstr>
      <vt:lpstr>Uppföljning</vt:lpstr>
      <vt:lpstr>HAKA</vt:lpstr>
      <vt:lpstr>Deltagarförteckning!Utskriftsområde</vt:lpstr>
      <vt:lpstr>'Bokföring av närvaro'!Utskriftsrubriker</vt:lpstr>
      <vt:lpstr>Deltagarförteckning!Utskriftsrubriker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</dc:creator>
  <cp:keywords/>
  <dc:description/>
  <cp:lastModifiedBy>Jari Suvanto</cp:lastModifiedBy>
  <cp:revision/>
  <cp:lastPrinted>2025-11-19T07:07:17Z</cp:lastPrinted>
  <dcterms:created xsi:type="dcterms:W3CDTF">2008-08-06T09:32:24Z</dcterms:created>
  <dcterms:modified xsi:type="dcterms:W3CDTF">2026-08-28T05:52:11Z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0x0101000FF9A17591CD6E4499A7B47DA92B819E</vt:lpwstr>
  </property>
  <property fmtid="{D5CDD505-2E9C-101B-9397-08002B2CF9AE}" pid="3" name="MediaServiceImageTags">
    <vt:lpwstr/>
  </property>
</Properties>
</file>